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HQJAS\Quadrennial Commission -LEX9693340\Quadrennial Commission 2024\Preparation - LEX500111622\CRA data\Self-employed\CRA_Self-employed Data\Received September 5 2024 - 2023 tax yr update\results(2023)_all\"/>
    </mc:Choice>
  </mc:AlternateContent>
  <xr:revisionPtr revIDLastSave="0" documentId="13_ncr:1_{77271A06-0DA7-4FF8-910D-1CA3989B8784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4" i="3" l="1"/>
  <c r="V24" i="3"/>
  <c r="U24" i="3"/>
  <c r="R24" i="3" l="1"/>
  <c r="R29" i="3"/>
  <c r="R28" i="3"/>
  <c r="R27" i="3"/>
  <c r="R26" i="3"/>
  <c r="R25" i="3"/>
  <c r="M2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tc={5E8A3892-5410-4D6A-B661-4303474B7039}</author>
    <author>tc={6566A281-9E67-458D-8751-80F7F5BFBC9A}</author>
    <author>tc={43608CAE-567B-4EDC-BE87-B990B0AD2912}</author>
  </authors>
  <commentList>
    <comment ref="V3" authorId="0" shapeId="0" xr:uid="{5E8A3892-5410-4D6A-B661-4303474B7039}">
      <text>
        <t>[Threaded comment]
Your version of Excel allows you to read this threaded comment; however, any edits to it will get removed if the file is opened in a newer version of Excel. Learn more: https://go.microsoft.com/fwlink/?linkid=870924
Comment:
    Added these numbers for the estimated percentile rank formula</t>
      </text>
    </comment>
    <comment ref="L24" authorId="1" shapeId="0" xr:uid="{6566A281-9E67-458D-8751-80F7F5BFBC9A}">
      <text>
        <t>[Threaded comment]
Your version of Excel allows you to read this threaded comment; however, any edits to it will get removed if the file is opened in a newer version of Excel. Learn more: https://go.microsoft.com/fwlink/?linkid=870924
Comment:
    Actual P50 data is from net_cma_10tiles_5age_1019a</t>
      </text>
    </comment>
    <comment ref="Q24" authorId="2" shapeId="0" xr:uid="{43608CAE-567B-4EDC-BE87-B990B0AD2912}">
      <text>
        <t>[Threaded comment]
Your version of Excel allows you to read this threaded comment; however, any edits to it will get removed if the file is opened in a newer version of Excel. Learn more: https://go.microsoft.com/fwlink/?linkid=870924
Comment:
    Actual P75 data is from net_cma_10tiles_5age_1019a</t>
      </text>
    </comment>
  </commentList>
</comments>
</file>

<file path=xl/sharedStrings.xml><?xml version="1.0" encoding="utf-8"?>
<sst xmlns="http://schemas.openxmlformats.org/spreadsheetml/2006/main" count="307" uniqueCount="94">
  <si>
    <t>Tax Year</t>
  </si>
  <si>
    <t>Age Range</t>
  </si>
  <si>
    <t>Sheet Name</t>
  </si>
  <si>
    <t>Description</t>
  </si>
  <si>
    <t>35-69</t>
  </si>
  <si>
    <t>Notes and Explanations</t>
  </si>
  <si>
    <t>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</si>
  <si>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</si>
  <si>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</si>
  <si>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</si>
  <si>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</si>
  <si>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</si>
  <si>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</si>
  <si>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</si>
  <si>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</si>
  <si>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</si>
  <si>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</si>
  <si>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Atlantic</t>
  </si>
  <si>
    <t>Ontario</t>
  </si>
  <si>
    <t>Alberta</t>
  </si>
  <si>
    <t>British Columbia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</si>
  <si>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</si>
  <si>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</si>
  <si>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</si>
  <si>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</si>
  <si>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</si>
  <si>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</si>
  <si>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</si>
  <si>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</si>
  <si>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</si>
  <si>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</si>
  <si>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</si>
  <si>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11th Tile</t>
  </si>
  <si>
    <t>12th Tile</t>
  </si>
  <si>
    <t>13th Tile</t>
  </si>
  <si>
    <t>14th Tile</t>
  </si>
  <si>
    <t>15th Tile</t>
  </si>
  <si>
    <t>16th Tile</t>
  </si>
  <si>
    <t>17th Tile</t>
  </si>
  <si>
    <t>18th Tile</t>
  </si>
  <si>
    <t>19th Tile</t>
  </si>
  <si>
    <t>20th Tile</t>
  </si>
  <si>
    <t>Average Net Professional Income of Self-Employed Lawyers by Province/Territory</t>
  </si>
  <si>
    <t>2024 Quadrennial Judicial Compensation and Benefits Commission</t>
  </si>
  <si>
    <t>Manitoba/Saskatchewan</t>
  </si>
  <si>
    <t>Québec</t>
  </si>
  <si>
    <t>Territories (Northern Canada)</t>
  </si>
  <si>
    <t>All Canada</t>
  </si>
  <si>
    <t>Provinces and Territories</t>
  </si>
  <si>
    <t>Net Professional Income for Self-Employed Lawyers, Tax Years 2023</t>
  </si>
  <si>
    <t>2023 Taxation Year - Age 35-69</t>
  </si>
  <si>
    <t>2023 Taxation Year - Age 35-46</t>
  </si>
  <si>
    <t>2023 Taxation Year - Age 47-54</t>
  </si>
  <si>
    <t>2023 Taxation Year - Age 55-69</t>
  </si>
  <si>
    <t>2023 Taxation Year - Age 44-56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</si>
  <si>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</si>
  <si>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</si>
  <si>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</si>
  <si>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</si>
  <si>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</si>
  <si>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</si>
  <si>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</si>
  <si>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</si>
  <si>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</si>
  <si>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</si>
  <si>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</si>
  <si>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</si>
  <si>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</si>
  <si>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</si>
  <si>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</si>
  <si>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</si>
  <si>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</si>
  <si>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</si>
  <si>
    <t>Statistics compiled by CRA, August 2024</t>
  </si>
  <si>
    <t>Actual</t>
  </si>
  <si>
    <t>Estimated</t>
  </si>
  <si>
    <r>
      <t>P</t>
    </r>
    <r>
      <rPr>
        <vertAlign val="subscript"/>
        <sz val="10"/>
        <rFont val="MS Sans Serif"/>
      </rPr>
      <t>50</t>
    </r>
  </si>
  <si>
    <t>PR in All</t>
  </si>
  <si>
    <t>Filters</t>
  </si>
  <si>
    <r>
      <t>P</t>
    </r>
    <r>
      <rPr>
        <vertAlign val="subscript"/>
        <sz val="10"/>
        <rFont val="MS Sans Serif"/>
      </rPr>
      <t>75</t>
    </r>
  </si>
  <si>
    <t>All (No filters)</t>
  </si>
  <si>
    <t>in CMAs</t>
  </si>
  <si>
    <t>&amp; 44-56</t>
  </si>
  <si>
    <t>&amp; &gt;$60K</t>
  </si>
  <si>
    <t>&amp; &gt;$80K</t>
  </si>
  <si>
    <t>&amp; &gt;$90K</t>
  </si>
  <si>
    <t>Added these highlighted numbers for the formula --&gt;</t>
  </si>
  <si>
    <t>Salary</t>
  </si>
  <si>
    <t>AJ Annuity</t>
  </si>
  <si>
    <t>AJ Salary</t>
  </si>
  <si>
    <t>2023 - 44.1%</t>
  </si>
  <si>
    <t>Judge</t>
  </si>
  <si>
    <t>P70.4</t>
  </si>
  <si>
    <t>P85.5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</si>
</sst>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164" formatCode="&quot;$&quot;#,##0;[Red]\-&quot;$&quot;#,##0"/>
    <numFmt numFmtId="165" formatCode="0.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vertAlign val="subscript"/>
      <sz val="10"/>
      <name val="MS Sans Serif"/>
    </font>
    <font>
      <sz val="10"/>
      <color rgb="FFFF0000"/>
      <name val="MS Sans Serif"/>
      <family val="2"/>
    </font>
    <font>
      <sz val="10"/>
      <color rgb="FF0070C0"/>
      <name val="MS Sans Serif"/>
      <family val="2"/>
    </font>
    <font>
      <sz val="10"/>
      <color rgb="FF00B050"/>
      <name val="MS Sans Serif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6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2" xfId="42" applyFont="1" applyBorder="1" applyAlignment="1">
      <alignment horizontal="left"/>
    </xf>
    <xf numFmtId="0" fontId="18" fillId="0" borderId="12" xfId="42" applyBorder="1"/>
    <xf numFmtId="164" fontId="18" fillId="0" borderId="12" xfId="42" applyNumberFormat="1" applyBorder="1"/>
    <xf numFmtId="0" fontId="19" fillId="0" borderId="0" xfId="42" applyFont="1"/>
    <xf numFmtId="0" fontId="21" fillId="0" borderId="0" xfId="42" applyFont="1"/>
    <xf numFmtId="0" fontId="23" fillId="0" borderId="12" xfId="42" applyFont="1" applyBorder="1" applyAlignment="1">
      <alignment horizontal="center"/>
    </xf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2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2" xfId="42" applyFont="1" applyBorder="1" applyAlignment="1">
      <alignment horizontal="center" vertical="center"/>
    </xf>
    <xf numFmtId="0" fontId="19" fillId="0" borderId="12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18" fillId="0" borderId="12" xfId="42" applyBorder="1" applyAlignment="1">
      <alignment horizontal="right" vertical="center"/>
    </xf>
    <xf numFmtId="164" fontId="18" fillId="0" borderId="12" xfId="42" applyNumberFormat="1" applyBorder="1" applyAlignment="1">
      <alignment horizontal="right" vertical="center"/>
    </xf>
    <xf numFmtId="0" fontId="18" fillId="0" borderId="0" xfId="42" applyAlignment="1">
      <alignment vertical="center"/>
    </xf>
    <xf numFmtId="0" fontId="18" fillId="0" borderId="0" xfId="42" applyAlignment="1">
      <alignment horizontal="center" vertical="center"/>
    </xf>
    <xf numFmtId="0" fontId="18" fillId="0" borderId="0" xfId="42" applyAlignment="1">
      <alignment horizontal="center"/>
    </xf>
    <xf numFmtId="164" fontId="27" fillId="0" borderId="12" xfId="42" applyNumberFormat="1" applyFont="1" applyBorder="1"/>
    <xf numFmtId="1" fontId="28" fillId="0" borderId="12" xfId="42" applyNumberFormat="1" applyFont="1" applyBorder="1"/>
    <xf numFmtId="0" fontId="0" fillId="0" borderId="0" xfId="0" applyAlignment="1">
      <alignment horizontal="right"/>
    </xf>
    <xf numFmtId="0" fontId="29" fillId="0" borderId="0" xfId="42" applyFont="1"/>
    <xf numFmtId="0" fontId="18" fillId="33" borderId="0" xfId="42" applyFill="1"/>
    <xf numFmtId="0" fontId="18" fillId="33" borderId="0" xfId="42" applyFill="1" applyAlignment="1">
      <alignment horizontal="center"/>
    </xf>
    <xf numFmtId="165" fontId="28" fillId="0" borderId="12" xfId="42" applyNumberFormat="1" applyFont="1" applyBorder="1"/>
    <xf numFmtId="0" fontId="24" fillId="0" borderId="11" xfId="42" applyFont="1" applyBorder="1" applyAlignment="1">
      <alignment horizontal="left" vertical="center"/>
    </xf>
    <xf numFmtId="0" fontId="24" fillId="0" borderId="10" xfId="42" applyFont="1" applyBorder="1" applyAlignment="1">
      <alignment horizontal="left" vertical="center"/>
    </xf>
    <xf numFmtId="6" fontId="18" fillId="0" borderId="0" xfId="42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Gileno, Justin" id="{A069186A-06CA-4BC7-B769-F5108CF8E4D3}" userId="S::justin.gileno@justice.gc.ca::6419f3e5-04c7-46f7-9eec-4a076406e7b7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V3" dT="2024-07-19T14:12:50.15" personId="{A069186A-06CA-4BC7-B769-F5108CF8E4D3}" id="{5E8A3892-5410-4D6A-B661-4303474B7039}">
    <text>Added these numbers for the estimated percentile rank formula</text>
  </threadedComment>
  <threadedComment ref="L24" dT="2024-07-19T14:16:03.70" personId="{A069186A-06CA-4BC7-B769-F5108CF8E4D3}" id="{6566A281-9E67-458D-8751-80F7F5BFBC9A}">
    <text>Actual P50 data is from net_cma_10tiles_5age_1019a</text>
  </threadedComment>
  <threadedComment ref="Q24" dT="2024-07-19T14:16:38.21" personId="{A069186A-06CA-4BC7-B769-F5108CF8E4D3}" id="{43608CAE-567B-4EDC-BE87-B990B0AD2912}">
    <text>Actual P75 data is from net_cma_10tiles_5age_1019a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75B3E-D64A-4B82-B332-AB1D82B6D689}">
  <sheetPr codeName="Sheet1"/>
  <dimension ref="A1:I39"/>
  <sheetViews>
    <sheetView zoomScaleNormal="100" workbookViewId="0"/>
  </sheetViews>
  <sheetFormatPr defaultColWidth="9.109375" defaultRowHeight="13.2" x14ac:dyDescent="0.25"/>
  <cols>
    <col min="1" max="1" width="9.109375" style="8"/>
    <col min="2" max="2" width="10.88671875" style="8" bestFit="1" customWidth="1"/>
    <col min="3" max="3" width="11.6640625" style="8" bestFit="1" customWidth="1"/>
    <col min="4" max="4" width="60" style="8" bestFit="1" customWidth="1"/>
    <col min="5" max="5" width="30.6640625" style="8" customWidth="1"/>
    <col min="6" max="16384" width="9.109375" style="8"/>
  </cols>
  <sheetData>
    <row r="1" spans="1:9" s="12" customFormat="1" ht="20.25" customHeight="1" x14ac:dyDescent="0.3">
      <c r="A1" s="11" t="s">
        <v>43</v>
      </c>
    </row>
    <row r="2" spans="1:9" x14ac:dyDescent="0.25">
      <c r="A2" s="2" t="s">
        <v>49</v>
      </c>
    </row>
    <row r="4" spans="1:9" s="14" customFormat="1" ht="18.75" customHeight="1" x14ac:dyDescent="0.3">
      <c r="A4" s="13" t="s">
        <v>0</v>
      </c>
      <c r="B4" s="13" t="s">
        <v>1</v>
      </c>
      <c r="C4" s="13" t="s">
        <v>2</v>
      </c>
      <c r="D4" s="13" t="s">
        <v>3</v>
      </c>
    </row>
    <row r="5" spans="1:9" ht="18.75" customHeight="1" x14ac:dyDescent="0.25">
      <c r="A5" s="15">
        <v>2023</v>
      </c>
      <c r="B5" s="15" t="s">
        <v>4</v>
      </c>
      <c r="C5" s="15" t="s">
        <v>8</v>
      </c>
      <c r="D5" s="16" t="s">
        <v>55</v>
      </c>
    </row>
    <row r="6" spans="1:9" ht="18.75" customHeight="1" x14ac:dyDescent="0.25">
      <c r="A6" s="15">
        <v>2023</v>
      </c>
      <c r="B6" s="15" t="s">
        <v>9</v>
      </c>
      <c r="C6" s="15" t="s">
        <v>10</v>
      </c>
      <c r="D6" s="16" t="s">
        <v>55</v>
      </c>
    </row>
    <row r="7" spans="1:9" ht="18.75" customHeight="1" x14ac:dyDescent="0.25">
      <c r="A7" s="15">
        <v>2023</v>
      </c>
      <c r="B7" s="15" t="s">
        <v>11</v>
      </c>
      <c r="C7" s="15" t="s">
        <v>12</v>
      </c>
      <c r="D7" s="16" t="s">
        <v>55</v>
      </c>
    </row>
    <row r="8" spans="1:9" ht="18.75" customHeight="1" x14ac:dyDescent="0.25">
      <c r="A8" s="15">
        <v>2023</v>
      </c>
      <c r="B8" s="15" t="s">
        <v>13</v>
      </c>
      <c r="C8" s="15" t="s">
        <v>14</v>
      </c>
      <c r="D8" s="16" t="s">
        <v>55</v>
      </c>
    </row>
    <row r="9" spans="1:9" ht="18.75" customHeight="1" x14ac:dyDescent="0.25">
      <c r="A9" s="15">
        <v>2023</v>
      </c>
      <c r="B9" s="15" t="s">
        <v>15</v>
      </c>
      <c r="C9" s="15" t="s">
        <v>16</v>
      </c>
      <c r="D9" s="16" t="s">
        <v>55</v>
      </c>
    </row>
    <row r="11" spans="1:9" x14ac:dyDescent="0.25">
      <c r="A11" s="11" t="s">
        <v>5</v>
      </c>
      <c r="B11" s="12"/>
      <c r="C11" s="12"/>
      <c r="D11" s="12"/>
      <c r="E11" s="12"/>
      <c r="F11" s="12"/>
      <c r="G11" s="12"/>
      <c r="H11" s="12"/>
      <c r="I11" s="12"/>
    </row>
    <row r="12" spans="1:9" x14ac:dyDescent="0.25">
      <c r="A12" s="18"/>
      <c r="B12" s="9"/>
      <c r="C12" s="9"/>
      <c r="E12" s="9"/>
      <c r="F12" s="9"/>
      <c r="G12" s="9"/>
    </row>
    <row r="13" spans="1:9" x14ac:dyDescent="0.25">
      <c r="A13" s="17">
        <v>1</v>
      </c>
      <c r="B13" s="9" t="s">
        <v>57</v>
      </c>
      <c r="C13" s="9"/>
      <c r="D13" s="9"/>
      <c r="E13" s="9"/>
      <c r="F13" s="9"/>
      <c r="G13" s="9"/>
    </row>
    <row r="14" spans="1:9" x14ac:dyDescent="0.25">
      <c r="A14" s="17"/>
      <c r="B14" s="9" t="s">
        <v>58</v>
      </c>
      <c r="C14" s="9"/>
      <c r="D14" s="9"/>
      <c r="E14" s="9"/>
      <c r="F14" s="9"/>
      <c r="G14" s="9"/>
    </row>
    <row r="15" spans="1:9" x14ac:dyDescent="0.25">
      <c r="A15" s="17"/>
      <c r="B15" s="9"/>
      <c r="C15" s="9"/>
      <c r="D15" s="9"/>
      <c r="E15" s="9"/>
      <c r="F15" s="9"/>
      <c r="G15" s="9"/>
    </row>
    <row r="16" spans="1:9" x14ac:dyDescent="0.25">
      <c r="A16" s="17"/>
      <c r="B16" s="9" t="s">
        <v>59</v>
      </c>
      <c r="C16" s="9"/>
      <c r="D16" s="9"/>
      <c r="E16" s="9"/>
      <c r="F16" s="9"/>
      <c r="G16" s="9"/>
    </row>
    <row r="17" spans="1:9" x14ac:dyDescent="0.25">
      <c r="A17" s="17"/>
      <c r="B17" s="9" t="s">
        <v>60</v>
      </c>
      <c r="C17" s="9"/>
      <c r="D17" s="9"/>
      <c r="E17" s="9"/>
      <c r="F17" s="9"/>
      <c r="G17" s="9"/>
    </row>
    <row r="18" spans="1:9" x14ac:dyDescent="0.25">
      <c r="A18" s="17"/>
      <c r="B18" s="9" t="s">
        <v>61</v>
      </c>
      <c r="C18" s="9"/>
      <c r="D18" s="9"/>
      <c r="E18" s="9"/>
      <c r="F18" s="9"/>
      <c r="G18" s="9"/>
    </row>
    <row r="19" spans="1:9" x14ac:dyDescent="0.25">
      <c r="A19" s="17"/>
      <c r="B19" s="9" t="s">
        <v>62</v>
      </c>
      <c r="C19" s="9"/>
      <c r="D19" s="9"/>
      <c r="E19" s="9"/>
      <c r="F19" s="9"/>
      <c r="G19" s="9"/>
    </row>
    <row r="20" spans="1:9" x14ac:dyDescent="0.25">
      <c r="A20" s="17"/>
      <c r="B20" s="9" t="s">
        <v>63</v>
      </c>
      <c r="C20" s="9"/>
      <c r="D20" s="9"/>
      <c r="E20" s="9"/>
      <c r="F20" s="9"/>
      <c r="G20" s="9"/>
    </row>
    <row r="21" spans="1:9" x14ac:dyDescent="0.25">
      <c r="A21" s="17"/>
      <c r="B21" s="9"/>
      <c r="C21" s="9"/>
      <c r="D21" s="9"/>
      <c r="E21" s="9"/>
      <c r="F21" s="9"/>
      <c r="G21" s="9"/>
    </row>
    <row r="22" spans="1:9" x14ac:dyDescent="0.25">
      <c r="A22" s="17">
        <v>2</v>
      </c>
      <c r="B22" s="9" t="s">
        <v>64</v>
      </c>
      <c r="C22" s="9"/>
      <c r="D22" s="9"/>
      <c r="E22" s="9"/>
      <c r="F22" s="9"/>
      <c r="G22" s="9"/>
    </row>
    <row r="23" spans="1:9" x14ac:dyDescent="0.25">
      <c r="A23" s="17"/>
      <c r="B23" s="19" t="s">
        <v>65</v>
      </c>
      <c r="C23" s="9"/>
      <c r="D23" s="9"/>
      <c r="E23" s="9"/>
      <c r="F23" s="9"/>
      <c r="G23" s="9"/>
    </row>
    <row r="24" spans="1:9" x14ac:dyDescent="0.25">
      <c r="A24" s="17"/>
      <c r="B24" s="19"/>
      <c r="C24" s="9"/>
      <c r="D24" s="9"/>
      <c r="E24" s="9"/>
      <c r="F24" s="9"/>
      <c r="G24" s="9"/>
    </row>
    <row r="25" spans="1:9" x14ac:dyDescent="0.25">
      <c r="A25" s="17">
        <v>3</v>
      </c>
      <c r="B25" s="9" t="s">
        <v>66</v>
      </c>
      <c r="C25" s="9"/>
      <c r="D25" s="9"/>
      <c r="E25" s="9"/>
      <c r="F25" s="9"/>
      <c r="G25" s="9"/>
    </row>
    <row r="26" spans="1:9" x14ac:dyDescent="0.25">
      <c r="A26" s="17"/>
      <c r="B26" s="19" t="s">
        <v>67</v>
      </c>
      <c r="C26" s="9"/>
      <c r="D26" s="9"/>
      <c r="E26" s="9"/>
      <c r="F26" s="9"/>
      <c r="G26" s="9"/>
    </row>
    <row r="27" spans="1:9" x14ac:dyDescent="0.25">
      <c r="A27" s="17"/>
      <c r="B27" s="19" t="s">
        <v>68</v>
      </c>
      <c r="C27" s="9"/>
      <c r="D27" s="9"/>
      <c r="E27" s="9"/>
      <c r="F27" s="9"/>
      <c r="G27" s="9"/>
    </row>
    <row r="28" spans="1:9" x14ac:dyDescent="0.25">
      <c r="A28" s="17"/>
      <c r="B28" s="19" t="s">
        <v>56</v>
      </c>
      <c r="C28" s="9"/>
      <c r="D28" s="9"/>
      <c r="E28" s="9"/>
      <c r="F28" s="9"/>
      <c r="G28" s="9"/>
    </row>
    <row r="29" spans="1:9" x14ac:dyDescent="0.25">
      <c r="A29" s="17"/>
      <c r="B29" s="20"/>
      <c r="C29" s="9"/>
      <c r="D29" s="9"/>
      <c r="E29" s="9"/>
      <c r="F29" s="9"/>
      <c r="G29" s="9"/>
    </row>
    <row r="30" spans="1:9" x14ac:dyDescent="0.25">
      <c r="A30" s="17">
        <v>4</v>
      </c>
      <c r="B30" s="9" t="s">
        <v>69</v>
      </c>
      <c r="C30" s="9"/>
      <c r="D30" s="9"/>
      <c r="E30" s="9"/>
      <c r="F30" s="9"/>
      <c r="G30" s="9"/>
      <c r="H30" s="9"/>
      <c r="I30" s="9"/>
    </row>
    <row r="31" spans="1:9" x14ac:dyDescent="0.25">
      <c r="A31" s="9"/>
      <c r="B31" s="19" t="s">
        <v>19</v>
      </c>
      <c r="C31" s="9"/>
      <c r="D31" s="9"/>
      <c r="E31" s="9"/>
      <c r="F31" s="9"/>
      <c r="G31" s="9"/>
      <c r="H31" s="9"/>
      <c r="I31" s="9"/>
    </row>
    <row r="32" spans="1:9" x14ac:dyDescent="0.25">
      <c r="A32" s="9"/>
      <c r="B32" s="19" t="s">
        <v>20</v>
      </c>
      <c r="C32" s="9"/>
      <c r="D32" s="9"/>
      <c r="E32" s="9"/>
      <c r="F32" s="9"/>
      <c r="G32" s="9"/>
      <c r="H32" s="9"/>
      <c r="I32" s="9"/>
    </row>
    <row r="33" spans="1:9" x14ac:dyDescent="0.25">
      <c r="A33" s="9"/>
      <c r="B33" s="19" t="s">
        <v>70</v>
      </c>
      <c r="C33" s="9"/>
      <c r="D33" s="9"/>
      <c r="E33" s="9"/>
      <c r="F33" s="9"/>
      <c r="G33" s="9"/>
      <c r="H33" s="9"/>
      <c r="I33" s="9"/>
    </row>
    <row r="34" spans="1:9" x14ac:dyDescent="0.25">
      <c r="A34" s="9"/>
      <c r="B34" s="19" t="s">
        <v>18</v>
      </c>
      <c r="C34" s="9"/>
      <c r="D34" s="9"/>
      <c r="E34" s="9"/>
      <c r="F34" s="9"/>
      <c r="G34" s="9"/>
      <c r="H34" s="9"/>
      <c r="I34" s="9"/>
    </row>
    <row r="35" spans="1:9" x14ac:dyDescent="0.25">
      <c r="A35" s="9"/>
      <c r="B35" s="19" t="s">
        <v>71</v>
      </c>
      <c r="C35" s="9"/>
      <c r="D35" s="9"/>
      <c r="E35" s="9"/>
      <c r="F35" s="9"/>
      <c r="G35" s="9"/>
      <c r="H35" s="9"/>
      <c r="I35" s="9"/>
    </row>
    <row r="36" spans="1:9" x14ac:dyDescent="0.25">
      <c r="A36" s="9"/>
      <c r="B36" s="19" t="s">
        <v>45</v>
      </c>
      <c r="C36" s="9"/>
      <c r="D36" s="9"/>
      <c r="E36" s="9"/>
      <c r="F36" s="9"/>
      <c r="G36" s="9"/>
      <c r="H36" s="9"/>
      <c r="I36" s="9"/>
    </row>
    <row r="37" spans="1:9" x14ac:dyDescent="0.25">
      <c r="A37" s="9"/>
      <c r="B37" s="19" t="s">
        <v>72</v>
      </c>
      <c r="C37" s="9"/>
      <c r="D37" s="9"/>
      <c r="E37" s="9"/>
      <c r="F37" s="9"/>
      <c r="G37" s="9"/>
      <c r="H37" s="9"/>
      <c r="I37" s="9"/>
    </row>
    <row r="38" spans="1:9" x14ac:dyDescent="0.25">
      <c r="A38" s="9"/>
      <c r="B38" s="9"/>
      <c r="C38" s="9"/>
      <c r="D38" s="9"/>
      <c r="E38" s="9"/>
      <c r="F38" s="9"/>
      <c r="G38" s="9"/>
      <c r="H38" s="9"/>
      <c r="I38" s="9"/>
    </row>
    <row r="39" spans="1:9" x14ac:dyDescent="0.25">
      <c r="A39" s="17">
        <v>5</v>
      </c>
      <c r="B39" s="9" t="s">
        <v>73</v>
      </c>
      <c r="C39" s="9"/>
      <c r="D39" s="9"/>
      <c r="E39" s="9"/>
      <c r="F39" s="9"/>
      <c r="G39" s="9"/>
      <c r="H39" s="9"/>
      <c r="I39" s="9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V29"/>
  <sheetViews>
    <sheetView tabSelected="1" topLeftCell="D1" zoomScale="110" zoomScaleNormal="110" workbookViewId="0">
      <selection activeCell="N25" sqref="N25"/>
    </sheetView>
  </sheetViews>
  <sheetFormatPr defaultColWidth="9.109375" defaultRowHeight="12.6" x14ac:dyDescent="0.25"/>
  <cols>
    <col min="1" max="1" width="31.33203125" style="1" customWidth="1"/>
    <col min="2" max="2" width="10.33203125" style="1" bestFit="1" customWidth="1"/>
    <col min="3" max="3" width="8.5546875" style="1" bestFit="1" customWidth="1"/>
    <col min="4" max="4" width="9.33203125" style="1" bestFit="1" customWidth="1"/>
    <col min="5" max="5" width="9.88671875" style="1" bestFit="1" customWidth="1"/>
    <col min="6" max="8" width="8.5546875" style="1" bestFit="1" customWidth="1"/>
    <col min="9" max="10" width="9.5546875" style="1" bestFit="1" customWidth="1"/>
    <col min="11" max="11" width="9.88671875" style="1" bestFit="1" customWidth="1"/>
    <col min="12" max="16" width="9.6640625" style="1" bestFit="1" customWidth="1"/>
    <col min="17" max="17" width="9.88671875" style="1" bestFit="1" customWidth="1"/>
    <col min="18" max="20" width="9.6640625" style="1" bestFit="1" customWidth="1"/>
    <col min="21" max="21" width="10.6640625" style="1" bestFit="1" customWidth="1"/>
    <col min="22" max="22" width="11.6640625" style="1" bestFit="1" customWidth="1"/>
    <col min="23" max="23" width="9.88671875" style="1" bestFit="1" customWidth="1"/>
    <col min="24" max="16384" width="9.109375" style="1"/>
  </cols>
  <sheetData>
    <row r="1" spans="1:22" ht="21" x14ac:dyDescent="0.25">
      <c r="A1" s="3" t="s">
        <v>42</v>
      </c>
    </row>
    <row r="2" spans="1:22" x14ac:dyDescent="0.25">
      <c r="A2" s="4" t="s">
        <v>50</v>
      </c>
    </row>
    <row r="3" spans="1:22" x14ac:dyDescent="0.25">
      <c r="A3" s="29" t="s">
        <v>86</v>
      </c>
      <c r="B3" s="30"/>
      <c r="C3" s="31">
        <v>0</v>
      </c>
      <c r="D3" s="31">
        <v>5</v>
      </c>
      <c r="E3" s="31">
        <v>10</v>
      </c>
      <c r="F3" s="31">
        <v>15</v>
      </c>
      <c r="G3" s="31">
        <v>20</v>
      </c>
      <c r="H3" s="31">
        <v>25</v>
      </c>
      <c r="I3" s="31">
        <v>30</v>
      </c>
      <c r="J3" s="31">
        <v>35</v>
      </c>
      <c r="K3" s="31">
        <v>40</v>
      </c>
      <c r="L3" s="31">
        <v>45</v>
      </c>
      <c r="M3" s="31">
        <v>50</v>
      </c>
      <c r="N3" s="31">
        <v>55</v>
      </c>
      <c r="O3" s="31">
        <v>60</v>
      </c>
      <c r="P3" s="31">
        <v>65</v>
      </c>
      <c r="Q3" s="31">
        <v>70</v>
      </c>
      <c r="R3" s="31">
        <v>75</v>
      </c>
      <c r="S3" s="31">
        <v>80</v>
      </c>
      <c r="T3" s="31">
        <v>85</v>
      </c>
      <c r="U3" s="31">
        <v>90</v>
      </c>
      <c r="V3" s="31">
        <v>95</v>
      </c>
    </row>
    <row r="4" spans="1:22" x14ac:dyDescent="0.25">
      <c r="A4" s="10" t="s">
        <v>48</v>
      </c>
      <c r="B4" s="10" t="s">
        <v>21</v>
      </c>
      <c r="C4" s="10" t="s">
        <v>22</v>
      </c>
      <c r="D4" s="10" t="s">
        <v>23</v>
      </c>
      <c r="E4" s="10" t="s">
        <v>24</v>
      </c>
      <c r="F4" s="10" t="s">
        <v>25</v>
      </c>
      <c r="G4" s="10" t="s">
        <v>26</v>
      </c>
      <c r="H4" s="10" t="s">
        <v>27</v>
      </c>
      <c r="I4" s="10" t="s">
        <v>28</v>
      </c>
      <c r="J4" s="10" t="s">
        <v>29</v>
      </c>
      <c r="K4" s="10" t="s">
        <v>30</v>
      </c>
      <c r="L4" s="10" t="s">
        <v>31</v>
      </c>
      <c r="M4" s="10" t="s">
        <v>32</v>
      </c>
      <c r="N4" s="10" t="s">
        <v>33</v>
      </c>
      <c r="O4" s="10" t="s">
        <v>34</v>
      </c>
      <c r="P4" s="10" t="s">
        <v>35</v>
      </c>
      <c r="Q4" s="10" t="s">
        <v>36</v>
      </c>
      <c r="R4" s="10" t="s">
        <v>37</v>
      </c>
      <c r="S4" s="10" t="s">
        <v>38</v>
      </c>
      <c r="T4" s="10" t="s">
        <v>39</v>
      </c>
      <c r="U4" s="10" t="s">
        <v>40</v>
      </c>
      <c r="V4" s="10" t="s">
        <v>41</v>
      </c>
    </row>
    <row r="5" spans="1:22" x14ac:dyDescent="0.25">
      <c r="A5" s="33" t="s">
        <v>19</v>
      </c>
      <c r="B5" s="5" t="s">
        <v>6</v>
      </c>
      <c r="C5" s="6">
        <v>40</v>
      </c>
      <c r="D5" s="6">
        <v>40</v>
      </c>
      <c r="E5" s="6">
        <v>40</v>
      </c>
      <c r="F5" s="6">
        <v>40</v>
      </c>
      <c r="G5" s="6">
        <v>40</v>
      </c>
      <c r="H5" s="6">
        <v>40</v>
      </c>
      <c r="I5" s="6">
        <v>40</v>
      </c>
      <c r="J5" s="6">
        <v>40</v>
      </c>
      <c r="K5" s="6">
        <v>40</v>
      </c>
      <c r="L5" s="6">
        <v>40</v>
      </c>
      <c r="M5" s="6">
        <v>40</v>
      </c>
      <c r="N5" s="6">
        <v>40</v>
      </c>
      <c r="O5" s="6">
        <v>40</v>
      </c>
      <c r="P5" s="6">
        <v>40</v>
      </c>
      <c r="Q5" s="6">
        <v>40</v>
      </c>
      <c r="R5" s="6">
        <v>40</v>
      </c>
      <c r="S5" s="6">
        <v>40</v>
      </c>
      <c r="T5" s="6">
        <v>40</v>
      </c>
      <c r="U5" s="6">
        <v>40</v>
      </c>
      <c r="V5" s="6">
        <v>40</v>
      </c>
    </row>
    <row r="6" spans="1:22" x14ac:dyDescent="0.25">
      <c r="A6" s="34"/>
      <c r="B6" s="5" t="s">
        <v>7</v>
      </c>
      <c r="C6" s="7">
        <v>5755</v>
      </c>
      <c r="D6" s="7">
        <v>20425</v>
      </c>
      <c r="E6" s="7">
        <v>32715</v>
      </c>
      <c r="F6" s="7">
        <v>49275</v>
      </c>
      <c r="G6" s="7">
        <v>67950</v>
      </c>
      <c r="H6" s="7">
        <v>86365</v>
      </c>
      <c r="I6" s="7">
        <v>108860</v>
      </c>
      <c r="J6" s="7">
        <v>128270</v>
      </c>
      <c r="K6" s="7">
        <v>145040</v>
      </c>
      <c r="L6" s="7">
        <v>165465</v>
      </c>
      <c r="M6" s="7">
        <v>188040</v>
      </c>
      <c r="N6" s="7">
        <v>214030</v>
      </c>
      <c r="O6" s="7">
        <v>236985</v>
      </c>
      <c r="P6" s="7">
        <v>265370</v>
      </c>
      <c r="Q6" s="7">
        <v>305275</v>
      </c>
      <c r="R6" s="7">
        <v>346065</v>
      </c>
      <c r="S6" s="7">
        <v>392920</v>
      </c>
      <c r="T6" s="7">
        <v>469615</v>
      </c>
      <c r="U6" s="7">
        <v>610920</v>
      </c>
      <c r="V6" s="7">
        <v>1076980</v>
      </c>
    </row>
    <row r="7" spans="1:22" x14ac:dyDescent="0.25">
      <c r="A7" s="33" t="s">
        <v>20</v>
      </c>
      <c r="B7" s="5" t="s">
        <v>6</v>
      </c>
      <c r="C7" s="6">
        <v>60</v>
      </c>
      <c r="D7" s="6">
        <v>60</v>
      </c>
      <c r="E7" s="6">
        <v>60</v>
      </c>
      <c r="F7" s="6">
        <v>60</v>
      </c>
      <c r="G7" s="6">
        <v>60</v>
      </c>
      <c r="H7" s="6">
        <v>60</v>
      </c>
      <c r="I7" s="6">
        <v>60</v>
      </c>
      <c r="J7" s="6">
        <v>60</v>
      </c>
      <c r="K7" s="6">
        <v>60</v>
      </c>
      <c r="L7" s="6">
        <v>60</v>
      </c>
      <c r="M7" s="6">
        <v>60</v>
      </c>
      <c r="N7" s="6">
        <v>60</v>
      </c>
      <c r="O7" s="6">
        <v>60</v>
      </c>
      <c r="P7" s="6">
        <v>60</v>
      </c>
      <c r="Q7" s="6">
        <v>60</v>
      </c>
      <c r="R7" s="6">
        <v>60</v>
      </c>
      <c r="S7" s="6">
        <v>60</v>
      </c>
      <c r="T7" s="6">
        <v>60</v>
      </c>
      <c r="U7" s="6">
        <v>60</v>
      </c>
      <c r="V7" s="6">
        <v>60</v>
      </c>
    </row>
    <row r="8" spans="1:22" x14ac:dyDescent="0.25">
      <c r="A8" s="34"/>
      <c r="B8" s="5" t="s">
        <v>7</v>
      </c>
      <c r="C8" s="7">
        <v>5810</v>
      </c>
      <c r="D8" s="7">
        <v>20540</v>
      </c>
      <c r="E8" s="7">
        <v>33165</v>
      </c>
      <c r="F8" s="7">
        <v>46490</v>
      </c>
      <c r="G8" s="7">
        <v>61765</v>
      </c>
      <c r="H8" s="7">
        <v>77325</v>
      </c>
      <c r="I8" s="7">
        <v>91700</v>
      </c>
      <c r="J8" s="7">
        <v>106560</v>
      </c>
      <c r="K8" s="7">
        <v>124460</v>
      </c>
      <c r="L8" s="7">
        <v>145540</v>
      </c>
      <c r="M8" s="7">
        <v>170840</v>
      </c>
      <c r="N8" s="7">
        <v>197035</v>
      </c>
      <c r="O8" s="7">
        <v>224730</v>
      </c>
      <c r="P8" s="7">
        <v>262815</v>
      </c>
      <c r="Q8" s="7">
        <v>306075</v>
      </c>
      <c r="R8" s="7">
        <v>357185</v>
      </c>
      <c r="S8" s="7">
        <v>441000</v>
      </c>
      <c r="T8" s="7">
        <v>545355</v>
      </c>
      <c r="U8" s="7">
        <v>735510</v>
      </c>
      <c r="V8" s="7">
        <v>1454405</v>
      </c>
    </row>
    <row r="9" spans="1:22" x14ac:dyDescent="0.25">
      <c r="A9" s="33" t="s">
        <v>17</v>
      </c>
      <c r="B9" s="5" t="s">
        <v>6</v>
      </c>
      <c r="C9" s="6">
        <v>30</v>
      </c>
      <c r="D9" s="6">
        <v>30</v>
      </c>
      <c r="E9" s="6">
        <v>30</v>
      </c>
      <c r="F9" s="6">
        <v>30</v>
      </c>
      <c r="G9" s="6">
        <v>30</v>
      </c>
      <c r="H9" s="6">
        <v>30</v>
      </c>
      <c r="I9" s="6">
        <v>30</v>
      </c>
      <c r="J9" s="6">
        <v>30</v>
      </c>
      <c r="K9" s="6">
        <v>30</v>
      </c>
      <c r="L9" s="6">
        <v>30</v>
      </c>
      <c r="M9" s="6">
        <v>30</v>
      </c>
      <c r="N9" s="6">
        <v>30</v>
      </c>
      <c r="O9" s="6">
        <v>30</v>
      </c>
      <c r="P9" s="6">
        <v>30</v>
      </c>
      <c r="Q9" s="6">
        <v>30</v>
      </c>
      <c r="R9" s="6">
        <v>30</v>
      </c>
      <c r="S9" s="6">
        <v>30</v>
      </c>
      <c r="T9" s="6">
        <v>30</v>
      </c>
      <c r="U9" s="6">
        <v>30</v>
      </c>
      <c r="V9" s="6">
        <v>30</v>
      </c>
    </row>
    <row r="10" spans="1:22" x14ac:dyDescent="0.25">
      <c r="A10" s="34"/>
      <c r="B10" s="5" t="s">
        <v>7</v>
      </c>
      <c r="C10" s="7">
        <v>8150</v>
      </c>
      <c r="D10" s="7">
        <v>27210</v>
      </c>
      <c r="E10" s="7">
        <v>49800</v>
      </c>
      <c r="F10" s="7">
        <v>64545</v>
      </c>
      <c r="G10" s="7">
        <v>79550</v>
      </c>
      <c r="H10" s="7">
        <v>99330</v>
      </c>
      <c r="I10" s="7">
        <v>120905</v>
      </c>
      <c r="J10" s="7">
        <v>138240</v>
      </c>
      <c r="K10" s="7">
        <v>156200</v>
      </c>
      <c r="L10" s="7">
        <v>176710</v>
      </c>
      <c r="M10" s="7">
        <v>194595</v>
      </c>
      <c r="N10" s="7">
        <v>212795</v>
      </c>
      <c r="O10" s="7">
        <v>232055</v>
      </c>
      <c r="P10" s="7">
        <v>258215</v>
      </c>
      <c r="Q10" s="7">
        <v>287410</v>
      </c>
      <c r="R10" s="7">
        <v>314390</v>
      </c>
      <c r="S10" s="7">
        <v>351600</v>
      </c>
      <c r="T10" s="7">
        <v>398460</v>
      </c>
      <c r="U10" s="7">
        <v>476365</v>
      </c>
      <c r="V10" s="7">
        <v>693000</v>
      </c>
    </row>
    <row r="11" spans="1:22" x14ac:dyDescent="0.25">
      <c r="A11" s="33" t="s">
        <v>18</v>
      </c>
      <c r="B11" s="5" t="s">
        <v>6</v>
      </c>
      <c r="C11" s="6">
        <v>300</v>
      </c>
      <c r="D11" s="6">
        <v>300</v>
      </c>
      <c r="E11" s="6">
        <v>300</v>
      </c>
      <c r="F11" s="6">
        <v>300</v>
      </c>
      <c r="G11" s="6">
        <v>300</v>
      </c>
      <c r="H11" s="6">
        <v>300</v>
      </c>
      <c r="I11" s="6">
        <v>300</v>
      </c>
      <c r="J11" s="6">
        <v>300</v>
      </c>
      <c r="K11" s="6">
        <v>300</v>
      </c>
      <c r="L11" s="6">
        <v>300</v>
      </c>
      <c r="M11" s="6">
        <v>300</v>
      </c>
      <c r="N11" s="6">
        <v>300</v>
      </c>
      <c r="O11" s="6">
        <v>300</v>
      </c>
      <c r="P11" s="6">
        <v>300</v>
      </c>
      <c r="Q11" s="6">
        <v>300</v>
      </c>
      <c r="R11" s="6">
        <v>300</v>
      </c>
      <c r="S11" s="6">
        <v>300</v>
      </c>
      <c r="T11" s="6">
        <v>300</v>
      </c>
      <c r="U11" s="6">
        <v>300</v>
      </c>
      <c r="V11" s="6">
        <v>300</v>
      </c>
    </row>
    <row r="12" spans="1:22" x14ac:dyDescent="0.25">
      <c r="A12" s="34"/>
      <c r="B12" s="5" t="s">
        <v>7</v>
      </c>
      <c r="C12" s="7">
        <v>6545</v>
      </c>
      <c r="D12" s="7">
        <v>18200</v>
      </c>
      <c r="E12" s="7">
        <v>30780</v>
      </c>
      <c r="F12" s="7">
        <v>45470</v>
      </c>
      <c r="G12" s="7">
        <v>63650</v>
      </c>
      <c r="H12" s="7">
        <v>81730</v>
      </c>
      <c r="I12" s="7">
        <v>101475</v>
      </c>
      <c r="J12" s="7">
        <v>121905</v>
      </c>
      <c r="K12" s="7">
        <v>146065</v>
      </c>
      <c r="L12" s="7">
        <v>170995</v>
      </c>
      <c r="M12" s="7">
        <v>199410</v>
      </c>
      <c r="N12" s="7">
        <v>227725</v>
      </c>
      <c r="O12" s="7">
        <v>260480</v>
      </c>
      <c r="P12" s="7">
        <v>303830</v>
      </c>
      <c r="Q12" s="7">
        <v>353375</v>
      </c>
      <c r="R12" s="7">
        <v>418565</v>
      </c>
      <c r="S12" s="7">
        <v>517835</v>
      </c>
      <c r="T12" s="7">
        <v>666150</v>
      </c>
      <c r="U12" s="7">
        <v>930670</v>
      </c>
      <c r="V12" s="7">
        <v>1830860</v>
      </c>
    </row>
    <row r="13" spans="1:22" x14ac:dyDescent="0.25">
      <c r="A13" s="33" t="s">
        <v>44</v>
      </c>
      <c r="B13" s="5" t="s">
        <v>6</v>
      </c>
      <c r="C13" s="21">
        <v>20</v>
      </c>
      <c r="D13" s="21">
        <v>20</v>
      </c>
      <c r="E13" s="21">
        <v>20</v>
      </c>
      <c r="F13" s="21">
        <v>20</v>
      </c>
      <c r="G13" s="21">
        <v>20</v>
      </c>
      <c r="H13" s="21">
        <v>20</v>
      </c>
      <c r="I13" s="21">
        <v>20</v>
      </c>
      <c r="J13" s="21">
        <v>20</v>
      </c>
      <c r="K13" s="21">
        <v>20</v>
      </c>
      <c r="L13" s="21">
        <v>20</v>
      </c>
      <c r="M13" s="21">
        <v>20</v>
      </c>
      <c r="N13" s="21">
        <v>20</v>
      </c>
      <c r="O13" s="21">
        <v>20</v>
      </c>
      <c r="P13" s="21">
        <v>20</v>
      </c>
      <c r="Q13" s="21">
        <v>20</v>
      </c>
      <c r="R13" s="21">
        <v>20</v>
      </c>
      <c r="S13" s="21">
        <v>20</v>
      </c>
      <c r="T13" s="21">
        <v>20</v>
      </c>
      <c r="U13" s="21">
        <v>20</v>
      </c>
      <c r="V13" s="21">
        <v>20</v>
      </c>
    </row>
    <row r="14" spans="1:22" x14ac:dyDescent="0.25">
      <c r="A14" s="34"/>
      <c r="B14" s="5" t="s">
        <v>7</v>
      </c>
      <c r="C14" s="22">
        <v>6565</v>
      </c>
      <c r="D14" s="22">
        <v>19555</v>
      </c>
      <c r="E14" s="22">
        <v>34480</v>
      </c>
      <c r="F14" s="22">
        <v>48995</v>
      </c>
      <c r="G14" s="22">
        <v>63840</v>
      </c>
      <c r="H14" s="22">
        <v>77415</v>
      </c>
      <c r="I14" s="22">
        <v>89150</v>
      </c>
      <c r="J14" s="22">
        <v>100080</v>
      </c>
      <c r="K14" s="22">
        <v>111830</v>
      </c>
      <c r="L14" s="22">
        <v>132120</v>
      </c>
      <c r="M14" s="22">
        <v>147120</v>
      </c>
      <c r="N14" s="22">
        <v>167495</v>
      </c>
      <c r="O14" s="22">
        <v>186210</v>
      </c>
      <c r="P14" s="22">
        <v>207395</v>
      </c>
      <c r="Q14" s="22">
        <v>245380</v>
      </c>
      <c r="R14" s="22">
        <v>291090</v>
      </c>
      <c r="S14" s="22">
        <v>343330</v>
      </c>
      <c r="T14" s="22">
        <v>394855</v>
      </c>
      <c r="U14" s="22">
        <v>511130</v>
      </c>
      <c r="V14" s="22">
        <v>821660</v>
      </c>
    </row>
    <row r="15" spans="1:22" x14ac:dyDescent="0.25">
      <c r="A15" s="33" t="s">
        <v>45</v>
      </c>
      <c r="B15" s="5" t="s">
        <v>6</v>
      </c>
      <c r="C15" s="6">
        <v>130</v>
      </c>
      <c r="D15" s="6">
        <v>130</v>
      </c>
      <c r="E15" s="6">
        <v>130</v>
      </c>
      <c r="F15" s="6">
        <v>130</v>
      </c>
      <c r="G15" s="6">
        <v>130</v>
      </c>
      <c r="H15" s="6">
        <v>130</v>
      </c>
      <c r="I15" s="6">
        <v>130</v>
      </c>
      <c r="J15" s="6">
        <v>130</v>
      </c>
      <c r="K15" s="6">
        <v>130</v>
      </c>
      <c r="L15" s="6">
        <v>130</v>
      </c>
      <c r="M15" s="6">
        <v>130</v>
      </c>
      <c r="N15" s="6">
        <v>130</v>
      </c>
      <c r="O15" s="6">
        <v>130</v>
      </c>
      <c r="P15" s="6">
        <v>130</v>
      </c>
      <c r="Q15" s="6">
        <v>130</v>
      </c>
      <c r="R15" s="6">
        <v>130</v>
      </c>
      <c r="S15" s="6">
        <v>130</v>
      </c>
      <c r="T15" s="6">
        <v>130</v>
      </c>
      <c r="U15" s="6">
        <v>130</v>
      </c>
      <c r="V15" s="6">
        <v>130</v>
      </c>
    </row>
    <row r="16" spans="1:22" x14ac:dyDescent="0.25">
      <c r="A16" s="34"/>
      <c r="B16" s="5" t="s">
        <v>7</v>
      </c>
      <c r="C16" s="7">
        <v>6800</v>
      </c>
      <c r="D16" s="7">
        <v>18120</v>
      </c>
      <c r="E16" s="7">
        <v>28035</v>
      </c>
      <c r="F16" s="7">
        <v>38860</v>
      </c>
      <c r="G16" s="7">
        <v>51100</v>
      </c>
      <c r="H16" s="7">
        <v>65430</v>
      </c>
      <c r="I16" s="7">
        <v>81600</v>
      </c>
      <c r="J16" s="7">
        <v>97245</v>
      </c>
      <c r="K16" s="7">
        <v>114680</v>
      </c>
      <c r="L16" s="7">
        <v>137465</v>
      </c>
      <c r="M16" s="7">
        <v>162745</v>
      </c>
      <c r="N16" s="7">
        <v>191145</v>
      </c>
      <c r="O16" s="7">
        <v>223125</v>
      </c>
      <c r="P16" s="7">
        <v>263540</v>
      </c>
      <c r="Q16" s="7">
        <v>309220</v>
      </c>
      <c r="R16" s="7">
        <v>360135</v>
      </c>
      <c r="S16" s="7">
        <v>440185</v>
      </c>
      <c r="T16" s="7">
        <v>580480</v>
      </c>
      <c r="U16" s="7">
        <v>809270</v>
      </c>
      <c r="V16" s="7">
        <v>1476645</v>
      </c>
    </row>
    <row r="17" spans="1:22" x14ac:dyDescent="0.25">
      <c r="A17" s="33" t="s">
        <v>46</v>
      </c>
      <c r="B17" s="5" t="s">
        <v>6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</row>
    <row r="18" spans="1:22" x14ac:dyDescent="0.25">
      <c r="A18" s="34"/>
      <c r="B18" s="5" t="s">
        <v>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</row>
    <row r="19" spans="1:22" x14ac:dyDescent="0.25">
      <c r="A19" s="33" t="s">
        <v>47</v>
      </c>
      <c r="B19" s="5" t="s">
        <v>6</v>
      </c>
      <c r="C19" s="6">
        <v>580</v>
      </c>
      <c r="D19" s="6">
        <v>580</v>
      </c>
      <c r="E19" s="6">
        <v>580</v>
      </c>
      <c r="F19" s="6">
        <v>580</v>
      </c>
      <c r="G19" s="6">
        <v>580</v>
      </c>
      <c r="H19" s="6">
        <v>580</v>
      </c>
      <c r="I19" s="6">
        <v>580</v>
      </c>
      <c r="J19" s="6">
        <v>580</v>
      </c>
      <c r="K19" s="6">
        <v>580</v>
      </c>
      <c r="L19" s="6">
        <v>580</v>
      </c>
      <c r="M19" s="6">
        <v>580</v>
      </c>
      <c r="N19" s="6">
        <v>580</v>
      </c>
      <c r="O19" s="6">
        <v>580</v>
      </c>
      <c r="P19" s="6">
        <v>580</v>
      </c>
      <c r="Q19" s="6">
        <v>580</v>
      </c>
      <c r="R19" s="6">
        <v>580</v>
      </c>
      <c r="S19" s="6">
        <v>580</v>
      </c>
      <c r="T19" s="6">
        <v>580</v>
      </c>
      <c r="U19" s="6">
        <v>580</v>
      </c>
      <c r="V19" s="6">
        <v>580</v>
      </c>
    </row>
    <row r="20" spans="1:22" x14ac:dyDescent="0.25">
      <c r="A20" s="34"/>
      <c r="B20" s="5" t="s">
        <v>7</v>
      </c>
      <c r="C20" s="7">
        <v>6495</v>
      </c>
      <c r="D20" s="7">
        <v>18735</v>
      </c>
      <c r="E20" s="7">
        <v>31020</v>
      </c>
      <c r="F20" s="7">
        <v>44805</v>
      </c>
      <c r="G20" s="7">
        <v>60895</v>
      </c>
      <c r="H20" s="7">
        <v>77825</v>
      </c>
      <c r="I20" s="7">
        <v>95320</v>
      </c>
      <c r="J20" s="7">
        <v>113795</v>
      </c>
      <c r="K20" s="7">
        <v>135225</v>
      </c>
      <c r="L20" s="7">
        <v>158525</v>
      </c>
      <c r="M20" s="7">
        <v>184360</v>
      </c>
      <c r="N20" s="7">
        <v>211490</v>
      </c>
      <c r="O20" s="7">
        <v>241925</v>
      </c>
      <c r="P20" s="7">
        <v>280695</v>
      </c>
      <c r="Q20" s="7">
        <v>325525</v>
      </c>
      <c r="R20" s="7">
        <v>378430</v>
      </c>
      <c r="S20" s="7">
        <v>460695</v>
      </c>
      <c r="T20" s="7">
        <v>588970</v>
      </c>
      <c r="U20" s="7">
        <v>818300</v>
      </c>
      <c r="V20" s="7">
        <v>1609135</v>
      </c>
    </row>
    <row r="22" spans="1:22" x14ac:dyDescent="0.25">
      <c r="L22" s="23" t="s">
        <v>74</v>
      </c>
      <c r="M22" s="24" t="s">
        <v>75</v>
      </c>
      <c r="Q22" s="25" t="s">
        <v>74</v>
      </c>
      <c r="R22" s="25" t="s">
        <v>75</v>
      </c>
      <c r="T22" s="1" t="s">
        <v>91</v>
      </c>
      <c r="U22" s="1">
        <v>2023</v>
      </c>
      <c r="V22" s="1" t="s">
        <v>90</v>
      </c>
    </row>
    <row r="23" spans="1:22" ht="13.8" x14ac:dyDescent="0.3">
      <c r="L23" s="24" t="s">
        <v>76</v>
      </c>
      <c r="M23" s="24" t="s">
        <v>77</v>
      </c>
      <c r="P23" s="1" t="s">
        <v>78</v>
      </c>
      <c r="Q23" s="25" t="s">
        <v>79</v>
      </c>
      <c r="R23" s="25" t="s">
        <v>77</v>
      </c>
      <c r="T23" s="1" t="s">
        <v>87</v>
      </c>
      <c r="U23" s="1" t="s">
        <v>89</v>
      </c>
      <c r="V23" s="1" t="s">
        <v>88</v>
      </c>
    </row>
    <row r="24" spans="1:22" ht="14.4" x14ac:dyDescent="0.3">
      <c r="L24" s="26">
        <v>141240</v>
      </c>
      <c r="M24" s="27">
        <f>AVERAGE(L$3:M$3)+5*(L24-L$20)/(M$20-L$20)</f>
        <v>44.15473195277724</v>
      </c>
      <c r="P24" s="28" t="s">
        <v>80</v>
      </c>
      <c r="Q24" s="26">
        <f>V24</f>
        <v>442329.36000000004</v>
      </c>
      <c r="R24" s="32">
        <f>AVERAGE(P$3:Q$3)+5*(Q24-P$20)/(Q$20-P$20)</f>
        <v>85.527477135846539</v>
      </c>
      <c r="T24" s="35">
        <v>383700</v>
      </c>
      <c r="U24" s="35">
        <f>T24*0.8</f>
        <v>306960</v>
      </c>
      <c r="V24" s="35">
        <f>U24*1.441</f>
        <v>442329.36000000004</v>
      </c>
    </row>
    <row r="25" spans="1:22" ht="14.4" x14ac:dyDescent="0.3">
      <c r="P25" s="28" t="s">
        <v>81</v>
      </c>
      <c r="Q25" s="26">
        <v>387745</v>
      </c>
      <c r="R25" s="27">
        <f>AVERAGE(R$3:S$3)+5*(Q25-R$20)/(S$20-R$20)</f>
        <v>78.066158147450309</v>
      </c>
      <c r="U25" s="1" t="s">
        <v>92</v>
      </c>
      <c r="V25" s="1" t="s">
        <v>93</v>
      </c>
    </row>
    <row r="26" spans="1:22" ht="14.4" x14ac:dyDescent="0.3">
      <c r="P26" s="28" t="s">
        <v>82</v>
      </c>
      <c r="Q26" s="26">
        <v>505300</v>
      </c>
      <c r="R26" s="27">
        <f>AVERAGE(S$3:T$3)+5*(Q26-S$20)/(T$20-S$20)</f>
        <v>84.238647437146753</v>
      </c>
    </row>
    <row r="27" spans="1:22" ht="14.4" x14ac:dyDescent="0.3">
      <c r="P27" s="28" t="s">
        <v>83</v>
      </c>
      <c r="Q27" s="26">
        <v>609780</v>
      </c>
      <c r="R27" s="27">
        <f>AVERAGE(T$3:U$3)+5*(Q27-T$20)/(U$20-T$20)</f>
        <v>87.953712990014395</v>
      </c>
    </row>
    <row r="28" spans="1:22" ht="14.4" x14ac:dyDescent="0.3">
      <c r="P28" s="28" t="s">
        <v>84</v>
      </c>
      <c r="Q28" s="26">
        <v>637465</v>
      </c>
      <c r="R28" s="27">
        <f>AVERAGE(T$3:U$3)+5*(Q28-T$20)/(U$20-T$20)</f>
        <v>88.557319147080619</v>
      </c>
    </row>
    <row r="29" spans="1:22" ht="14.4" x14ac:dyDescent="0.3">
      <c r="P29" s="28" t="s">
        <v>85</v>
      </c>
      <c r="Q29" s="26">
        <v>648800</v>
      </c>
      <c r="R29" s="27">
        <f>AVERAGE(T$3:U$3)+5*(Q29-T$20)/(U$20-T$20)</f>
        <v>88.804452099594471</v>
      </c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4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V20"/>
  <sheetViews>
    <sheetView zoomScale="110" zoomScaleNormal="110" workbookViewId="0">
      <selection activeCell="A2" sqref="A2"/>
    </sheetView>
  </sheetViews>
  <sheetFormatPr defaultColWidth="9.109375" defaultRowHeight="12.6" x14ac:dyDescent="0.25"/>
  <cols>
    <col min="1" max="1" width="31.44140625" style="1" customWidth="1"/>
    <col min="2" max="2" width="10.33203125" style="1" bestFit="1" customWidth="1"/>
    <col min="3" max="3" width="8.5546875" style="1" bestFit="1" customWidth="1"/>
    <col min="4" max="4" width="9.33203125" style="1" bestFit="1" customWidth="1"/>
    <col min="5" max="5" width="8.88671875" style="1" bestFit="1" customWidth="1"/>
    <col min="6" max="7" width="8.5546875" style="1" bestFit="1" customWidth="1"/>
    <col min="8" max="11" width="9.5546875" style="1" bestFit="1" customWidth="1"/>
    <col min="12" max="21" width="9.6640625" style="1" bestFit="1" customWidth="1"/>
    <col min="22" max="22" width="11" style="1" bestFit="1" customWidth="1"/>
    <col min="23" max="16384" width="9.109375" style="1"/>
  </cols>
  <sheetData>
    <row r="1" spans="1:22" ht="21" x14ac:dyDescent="0.25">
      <c r="A1" s="3" t="s">
        <v>42</v>
      </c>
    </row>
    <row r="2" spans="1:22" x14ac:dyDescent="0.25">
      <c r="A2" s="4" t="s">
        <v>51</v>
      </c>
    </row>
    <row r="4" spans="1:22" x14ac:dyDescent="0.25">
      <c r="A4" s="10" t="s">
        <v>48</v>
      </c>
      <c r="B4" s="10" t="s">
        <v>21</v>
      </c>
      <c r="C4" s="10" t="s">
        <v>22</v>
      </c>
      <c r="D4" s="10" t="s">
        <v>23</v>
      </c>
      <c r="E4" s="10" t="s">
        <v>24</v>
      </c>
      <c r="F4" s="10" t="s">
        <v>25</v>
      </c>
      <c r="G4" s="10" t="s">
        <v>26</v>
      </c>
      <c r="H4" s="10" t="s">
        <v>27</v>
      </c>
      <c r="I4" s="10" t="s">
        <v>28</v>
      </c>
      <c r="J4" s="10" t="s">
        <v>29</v>
      </c>
      <c r="K4" s="10" t="s">
        <v>30</v>
      </c>
      <c r="L4" s="10" t="s">
        <v>31</v>
      </c>
      <c r="M4" s="10" t="s">
        <v>32</v>
      </c>
      <c r="N4" s="10" t="s">
        <v>33</v>
      </c>
      <c r="O4" s="10" t="s">
        <v>34</v>
      </c>
      <c r="P4" s="10" t="s">
        <v>35</v>
      </c>
      <c r="Q4" s="10" t="s">
        <v>36</v>
      </c>
      <c r="R4" s="10" t="s">
        <v>37</v>
      </c>
      <c r="S4" s="10" t="s">
        <v>38</v>
      </c>
      <c r="T4" s="10" t="s">
        <v>39</v>
      </c>
      <c r="U4" s="10" t="s">
        <v>40</v>
      </c>
      <c r="V4" s="10" t="s">
        <v>41</v>
      </c>
    </row>
    <row r="5" spans="1:22" x14ac:dyDescent="0.25">
      <c r="A5" s="33" t="s">
        <v>19</v>
      </c>
      <c r="B5" s="5" t="s">
        <v>6</v>
      </c>
      <c r="C5" s="6">
        <v>20</v>
      </c>
      <c r="D5" s="6">
        <v>20</v>
      </c>
      <c r="E5" s="6">
        <v>20</v>
      </c>
      <c r="F5" s="6">
        <v>20</v>
      </c>
      <c r="G5" s="6">
        <v>20</v>
      </c>
      <c r="H5" s="6">
        <v>20</v>
      </c>
      <c r="I5" s="6">
        <v>20</v>
      </c>
      <c r="J5" s="6">
        <v>20</v>
      </c>
      <c r="K5" s="6">
        <v>20</v>
      </c>
      <c r="L5" s="6">
        <v>20</v>
      </c>
      <c r="M5" s="6">
        <v>20</v>
      </c>
      <c r="N5" s="6">
        <v>20</v>
      </c>
      <c r="O5" s="6">
        <v>20</v>
      </c>
      <c r="P5" s="6">
        <v>20</v>
      </c>
      <c r="Q5" s="6">
        <v>20</v>
      </c>
      <c r="R5" s="6">
        <v>20</v>
      </c>
      <c r="S5" s="6">
        <v>20</v>
      </c>
      <c r="T5" s="6">
        <v>20</v>
      </c>
      <c r="U5" s="6">
        <v>20</v>
      </c>
      <c r="V5" s="6">
        <v>20</v>
      </c>
    </row>
    <row r="6" spans="1:22" x14ac:dyDescent="0.25">
      <c r="A6" s="34"/>
      <c r="B6" s="5" t="s">
        <v>7</v>
      </c>
      <c r="C6" s="7">
        <v>5035</v>
      </c>
      <c r="D6" s="7">
        <v>19330</v>
      </c>
      <c r="E6" s="7">
        <v>32735</v>
      </c>
      <c r="F6" s="7">
        <v>52545</v>
      </c>
      <c r="G6" s="7">
        <v>79085</v>
      </c>
      <c r="H6" s="7">
        <v>108010</v>
      </c>
      <c r="I6" s="7">
        <v>128580</v>
      </c>
      <c r="J6" s="7">
        <v>145990</v>
      </c>
      <c r="K6" s="7">
        <v>169345</v>
      </c>
      <c r="L6" s="7">
        <v>191615</v>
      </c>
      <c r="M6" s="7">
        <v>212555</v>
      </c>
      <c r="N6" s="7">
        <v>238535</v>
      </c>
      <c r="O6" s="7">
        <v>261935</v>
      </c>
      <c r="P6" s="7">
        <v>287925</v>
      </c>
      <c r="Q6" s="7">
        <v>321610</v>
      </c>
      <c r="R6" s="7">
        <v>352795</v>
      </c>
      <c r="S6" s="7">
        <v>385125</v>
      </c>
      <c r="T6" s="7">
        <v>435900</v>
      </c>
      <c r="U6" s="7">
        <v>546445</v>
      </c>
      <c r="V6" s="7">
        <v>847540</v>
      </c>
    </row>
    <row r="7" spans="1:22" x14ac:dyDescent="0.25">
      <c r="A7" s="33" t="s">
        <v>20</v>
      </c>
      <c r="B7" s="5" t="s">
        <v>6</v>
      </c>
      <c r="C7" s="6">
        <v>20</v>
      </c>
      <c r="D7" s="6">
        <v>20</v>
      </c>
      <c r="E7" s="6">
        <v>20</v>
      </c>
      <c r="F7" s="6">
        <v>20</v>
      </c>
      <c r="G7" s="6">
        <v>20</v>
      </c>
      <c r="H7" s="6">
        <v>20</v>
      </c>
      <c r="I7" s="6">
        <v>20</v>
      </c>
      <c r="J7" s="6">
        <v>20</v>
      </c>
      <c r="K7" s="6">
        <v>20</v>
      </c>
      <c r="L7" s="6">
        <v>20</v>
      </c>
      <c r="M7" s="6">
        <v>20</v>
      </c>
      <c r="N7" s="6">
        <v>20</v>
      </c>
      <c r="O7" s="6">
        <v>20</v>
      </c>
      <c r="P7" s="6">
        <v>20</v>
      </c>
      <c r="Q7" s="6">
        <v>20</v>
      </c>
      <c r="R7" s="6">
        <v>20</v>
      </c>
      <c r="S7" s="6">
        <v>20</v>
      </c>
      <c r="T7" s="6">
        <v>20</v>
      </c>
      <c r="U7" s="6">
        <v>20</v>
      </c>
      <c r="V7" s="6">
        <v>20</v>
      </c>
    </row>
    <row r="8" spans="1:22" x14ac:dyDescent="0.25">
      <c r="A8" s="34"/>
      <c r="B8" s="5" t="s">
        <v>7</v>
      </c>
      <c r="C8" s="7">
        <v>5945</v>
      </c>
      <c r="D8" s="7">
        <v>21865</v>
      </c>
      <c r="E8" s="7">
        <v>36140</v>
      </c>
      <c r="F8" s="7">
        <v>49995</v>
      </c>
      <c r="G8" s="7">
        <v>67575</v>
      </c>
      <c r="H8" s="7">
        <v>91150</v>
      </c>
      <c r="I8" s="7">
        <v>110935</v>
      </c>
      <c r="J8" s="7">
        <v>127940</v>
      </c>
      <c r="K8" s="7">
        <v>147225</v>
      </c>
      <c r="L8" s="7">
        <v>170180</v>
      </c>
      <c r="M8" s="7">
        <v>191060</v>
      </c>
      <c r="N8" s="7">
        <v>208740</v>
      </c>
      <c r="O8" s="7">
        <v>231655</v>
      </c>
      <c r="P8" s="7">
        <v>270180</v>
      </c>
      <c r="Q8" s="7">
        <v>307120</v>
      </c>
      <c r="R8" s="7">
        <v>339705</v>
      </c>
      <c r="S8" s="7">
        <v>390230</v>
      </c>
      <c r="T8" s="7">
        <v>457355</v>
      </c>
      <c r="U8" s="7">
        <v>575420</v>
      </c>
      <c r="V8" s="7">
        <v>887030</v>
      </c>
    </row>
    <row r="9" spans="1:22" x14ac:dyDescent="0.25">
      <c r="A9" s="33" t="s">
        <v>17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</row>
    <row r="10" spans="1:22" x14ac:dyDescent="0.25">
      <c r="A10" s="34"/>
      <c r="B10" s="5" t="s">
        <v>7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</row>
    <row r="11" spans="1:22" x14ac:dyDescent="0.25">
      <c r="A11" s="33" t="s">
        <v>18</v>
      </c>
      <c r="B11" s="5" t="s">
        <v>6</v>
      </c>
      <c r="C11" s="6">
        <v>110</v>
      </c>
      <c r="D11" s="6">
        <v>110</v>
      </c>
      <c r="E11" s="6">
        <v>110</v>
      </c>
      <c r="F11" s="6">
        <v>110</v>
      </c>
      <c r="G11" s="6">
        <v>110</v>
      </c>
      <c r="H11" s="6">
        <v>110</v>
      </c>
      <c r="I11" s="6">
        <v>110</v>
      </c>
      <c r="J11" s="6">
        <v>110</v>
      </c>
      <c r="K11" s="6">
        <v>110</v>
      </c>
      <c r="L11" s="6">
        <v>110</v>
      </c>
      <c r="M11" s="6">
        <v>110</v>
      </c>
      <c r="N11" s="6">
        <v>110</v>
      </c>
      <c r="O11" s="6">
        <v>110</v>
      </c>
      <c r="P11" s="6">
        <v>110</v>
      </c>
      <c r="Q11" s="6">
        <v>110</v>
      </c>
      <c r="R11" s="6">
        <v>110</v>
      </c>
      <c r="S11" s="6">
        <v>110</v>
      </c>
      <c r="T11" s="6">
        <v>110</v>
      </c>
      <c r="U11" s="6">
        <v>110</v>
      </c>
      <c r="V11" s="6">
        <v>110</v>
      </c>
    </row>
    <row r="12" spans="1:22" x14ac:dyDescent="0.25">
      <c r="A12" s="34"/>
      <c r="B12" s="5" t="s">
        <v>7</v>
      </c>
      <c r="C12" s="7">
        <v>7305</v>
      </c>
      <c r="D12" s="7">
        <v>21010</v>
      </c>
      <c r="E12" s="7">
        <v>36585</v>
      </c>
      <c r="F12" s="7">
        <v>56000</v>
      </c>
      <c r="G12" s="7">
        <v>76925</v>
      </c>
      <c r="H12" s="7">
        <v>98760</v>
      </c>
      <c r="I12" s="7">
        <v>120780</v>
      </c>
      <c r="J12" s="7">
        <v>144495</v>
      </c>
      <c r="K12" s="7">
        <v>170580</v>
      </c>
      <c r="L12" s="7">
        <v>197865</v>
      </c>
      <c r="M12" s="7">
        <v>221880</v>
      </c>
      <c r="N12" s="7">
        <v>247790</v>
      </c>
      <c r="O12" s="7">
        <v>276420</v>
      </c>
      <c r="P12" s="7">
        <v>312830</v>
      </c>
      <c r="Q12" s="7">
        <v>350020</v>
      </c>
      <c r="R12" s="7">
        <v>391575</v>
      </c>
      <c r="S12" s="7">
        <v>458975</v>
      </c>
      <c r="T12" s="7">
        <v>557665</v>
      </c>
      <c r="U12" s="7">
        <v>753720</v>
      </c>
      <c r="V12" s="7">
        <v>1210635</v>
      </c>
    </row>
    <row r="13" spans="1:22" x14ac:dyDescent="0.25">
      <c r="A13" s="33" t="s">
        <v>44</v>
      </c>
      <c r="B13" s="5" t="s">
        <v>6</v>
      </c>
      <c r="C13" s="21">
        <v>10</v>
      </c>
      <c r="D13" s="21">
        <v>0</v>
      </c>
      <c r="E13" s="21">
        <v>10</v>
      </c>
      <c r="F13" s="21">
        <v>0</v>
      </c>
      <c r="G13" s="21">
        <v>0</v>
      </c>
      <c r="H13" s="21">
        <v>10</v>
      </c>
      <c r="I13" s="21">
        <v>0</v>
      </c>
      <c r="J13" s="21">
        <v>0</v>
      </c>
      <c r="K13" s="21">
        <v>10</v>
      </c>
      <c r="L13" s="21">
        <v>0</v>
      </c>
      <c r="M13" s="21">
        <v>0</v>
      </c>
      <c r="N13" s="21">
        <v>10</v>
      </c>
      <c r="O13" s="21">
        <v>0</v>
      </c>
      <c r="P13" s="21">
        <v>0</v>
      </c>
      <c r="Q13" s="21">
        <v>10</v>
      </c>
      <c r="R13" s="21">
        <v>0</v>
      </c>
      <c r="S13" s="21">
        <v>0</v>
      </c>
      <c r="T13" s="21">
        <v>10</v>
      </c>
      <c r="U13" s="21">
        <v>0</v>
      </c>
      <c r="V13" s="21">
        <v>0</v>
      </c>
    </row>
    <row r="14" spans="1:22" x14ac:dyDescent="0.25">
      <c r="A14" s="34"/>
      <c r="B14" s="5" t="s">
        <v>7</v>
      </c>
      <c r="C14" s="22">
        <v>7425</v>
      </c>
      <c r="D14" s="22">
        <v>0</v>
      </c>
      <c r="E14" s="22">
        <v>57955</v>
      </c>
      <c r="F14" s="22">
        <v>0</v>
      </c>
      <c r="G14" s="22">
        <v>0</v>
      </c>
      <c r="H14" s="22">
        <v>93660</v>
      </c>
      <c r="I14" s="22">
        <v>0</v>
      </c>
      <c r="J14" s="22">
        <v>0</v>
      </c>
      <c r="K14" s="22">
        <v>143735</v>
      </c>
      <c r="L14" s="22">
        <v>0</v>
      </c>
      <c r="M14" s="22">
        <v>0</v>
      </c>
      <c r="N14" s="22">
        <v>187740</v>
      </c>
      <c r="O14" s="22">
        <v>0</v>
      </c>
      <c r="P14" s="22">
        <v>0</v>
      </c>
      <c r="Q14" s="22">
        <v>278860</v>
      </c>
      <c r="R14" s="22">
        <v>0</v>
      </c>
      <c r="S14" s="22">
        <v>0</v>
      </c>
      <c r="T14" s="22">
        <v>400365</v>
      </c>
      <c r="U14" s="22">
        <v>0</v>
      </c>
      <c r="V14" s="22">
        <v>0</v>
      </c>
    </row>
    <row r="15" spans="1:22" x14ac:dyDescent="0.25">
      <c r="A15" s="33" t="s">
        <v>45</v>
      </c>
      <c r="B15" s="5" t="s">
        <v>6</v>
      </c>
      <c r="C15" s="6">
        <v>50</v>
      </c>
      <c r="D15" s="6">
        <v>50</v>
      </c>
      <c r="E15" s="6">
        <v>50</v>
      </c>
      <c r="F15" s="6">
        <v>50</v>
      </c>
      <c r="G15" s="6">
        <v>50</v>
      </c>
      <c r="H15" s="6">
        <v>50</v>
      </c>
      <c r="I15" s="6">
        <v>50</v>
      </c>
      <c r="J15" s="6">
        <v>50</v>
      </c>
      <c r="K15" s="6">
        <v>50</v>
      </c>
      <c r="L15" s="6">
        <v>50</v>
      </c>
      <c r="M15" s="6">
        <v>50</v>
      </c>
      <c r="N15" s="6">
        <v>50</v>
      </c>
      <c r="O15" s="6">
        <v>50</v>
      </c>
      <c r="P15" s="6">
        <v>50</v>
      </c>
      <c r="Q15" s="6">
        <v>50</v>
      </c>
      <c r="R15" s="6">
        <v>50</v>
      </c>
      <c r="S15" s="6">
        <v>50</v>
      </c>
      <c r="T15" s="6">
        <v>50</v>
      </c>
      <c r="U15" s="6">
        <v>50</v>
      </c>
      <c r="V15" s="6">
        <v>50</v>
      </c>
    </row>
    <row r="16" spans="1:22" x14ac:dyDescent="0.25">
      <c r="A16" s="34"/>
      <c r="B16" s="5" t="s">
        <v>7</v>
      </c>
      <c r="C16" s="7">
        <v>11940</v>
      </c>
      <c r="D16" s="7">
        <v>29100</v>
      </c>
      <c r="E16" s="7">
        <v>43930</v>
      </c>
      <c r="F16" s="7">
        <v>58565</v>
      </c>
      <c r="G16" s="7">
        <v>77970</v>
      </c>
      <c r="H16" s="7">
        <v>95695</v>
      </c>
      <c r="I16" s="7">
        <v>115750</v>
      </c>
      <c r="J16" s="7">
        <v>137660</v>
      </c>
      <c r="K16" s="7">
        <v>161675</v>
      </c>
      <c r="L16" s="7">
        <v>185325</v>
      </c>
      <c r="M16" s="7">
        <v>209515</v>
      </c>
      <c r="N16" s="7">
        <v>233745</v>
      </c>
      <c r="O16" s="7">
        <v>264900</v>
      </c>
      <c r="P16" s="7">
        <v>296470</v>
      </c>
      <c r="Q16" s="7">
        <v>327235</v>
      </c>
      <c r="R16" s="7">
        <v>371430</v>
      </c>
      <c r="S16" s="7">
        <v>433900</v>
      </c>
      <c r="T16" s="7">
        <v>557365</v>
      </c>
      <c r="U16" s="7">
        <v>748910</v>
      </c>
      <c r="V16" s="7">
        <v>1148445</v>
      </c>
    </row>
    <row r="17" spans="1:22" x14ac:dyDescent="0.25">
      <c r="A17" s="33" t="s">
        <v>46</v>
      </c>
      <c r="B17" s="5" t="s">
        <v>6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</row>
    <row r="18" spans="1:22" x14ac:dyDescent="0.25">
      <c r="A18" s="34"/>
      <c r="B18" s="5" t="s">
        <v>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</row>
    <row r="19" spans="1:22" x14ac:dyDescent="0.25">
      <c r="A19" s="33" t="s">
        <v>47</v>
      </c>
      <c r="B19" s="5" t="s">
        <v>6</v>
      </c>
      <c r="C19" s="6">
        <v>210</v>
      </c>
      <c r="D19" s="6">
        <v>210</v>
      </c>
      <c r="E19" s="6">
        <v>210</v>
      </c>
      <c r="F19" s="6">
        <v>210</v>
      </c>
      <c r="G19" s="6">
        <v>210</v>
      </c>
      <c r="H19" s="6">
        <v>210</v>
      </c>
      <c r="I19" s="6">
        <v>210</v>
      </c>
      <c r="J19" s="6">
        <v>210</v>
      </c>
      <c r="K19" s="6">
        <v>210</v>
      </c>
      <c r="L19" s="6">
        <v>210</v>
      </c>
      <c r="M19" s="6">
        <v>210</v>
      </c>
      <c r="N19" s="6">
        <v>210</v>
      </c>
      <c r="O19" s="6">
        <v>210</v>
      </c>
      <c r="P19" s="6">
        <v>210</v>
      </c>
      <c r="Q19" s="6">
        <v>210</v>
      </c>
      <c r="R19" s="6">
        <v>210</v>
      </c>
      <c r="S19" s="6">
        <v>210</v>
      </c>
      <c r="T19" s="6">
        <v>210</v>
      </c>
      <c r="U19" s="6">
        <v>210</v>
      </c>
      <c r="V19" s="6">
        <v>210</v>
      </c>
    </row>
    <row r="20" spans="1:22" x14ac:dyDescent="0.25">
      <c r="A20" s="34"/>
      <c r="B20" s="5" t="s">
        <v>7</v>
      </c>
      <c r="C20" s="7">
        <v>7715</v>
      </c>
      <c r="D20" s="7">
        <v>23265</v>
      </c>
      <c r="E20" s="7">
        <v>39800</v>
      </c>
      <c r="F20" s="7">
        <v>57630</v>
      </c>
      <c r="G20" s="7">
        <v>77765</v>
      </c>
      <c r="H20" s="7">
        <v>98660</v>
      </c>
      <c r="I20" s="7">
        <v>120115</v>
      </c>
      <c r="J20" s="7">
        <v>141305</v>
      </c>
      <c r="K20" s="7">
        <v>165340</v>
      </c>
      <c r="L20" s="7">
        <v>189715</v>
      </c>
      <c r="M20" s="7">
        <v>212500</v>
      </c>
      <c r="N20" s="7">
        <v>236965</v>
      </c>
      <c r="O20" s="7">
        <v>264715</v>
      </c>
      <c r="P20" s="7">
        <v>297250</v>
      </c>
      <c r="Q20" s="7">
        <v>332000</v>
      </c>
      <c r="R20" s="7">
        <v>370710</v>
      </c>
      <c r="S20" s="7">
        <v>423620</v>
      </c>
      <c r="T20" s="7">
        <v>515190</v>
      </c>
      <c r="U20" s="7">
        <v>679190</v>
      </c>
      <c r="V20" s="7">
        <v>1118330</v>
      </c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3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V20"/>
  <sheetViews>
    <sheetView zoomScale="110" zoomScaleNormal="110" workbookViewId="0">
      <selection activeCell="A2" sqref="A2"/>
    </sheetView>
  </sheetViews>
  <sheetFormatPr defaultColWidth="9.109375" defaultRowHeight="12.6" x14ac:dyDescent="0.25"/>
  <cols>
    <col min="1" max="1" width="31.44140625" style="1" customWidth="1"/>
    <col min="2" max="2" width="10.33203125" style="1" bestFit="1" customWidth="1"/>
    <col min="3" max="3" width="8.5546875" style="1" bestFit="1" customWidth="1"/>
    <col min="4" max="4" width="9.33203125" style="1" bestFit="1" customWidth="1"/>
    <col min="5" max="5" width="8.88671875" style="1" bestFit="1" customWidth="1"/>
    <col min="6" max="8" width="8.5546875" style="1" bestFit="1" customWidth="1"/>
    <col min="9" max="11" width="9.5546875" style="1" bestFit="1" customWidth="1"/>
    <col min="12" max="20" width="9.6640625" style="1" bestFit="1" customWidth="1"/>
    <col min="21" max="22" width="11" style="1" bestFit="1" customWidth="1"/>
    <col min="23" max="23" width="9.88671875" style="1" bestFit="1" customWidth="1"/>
    <col min="24" max="16384" width="9.109375" style="1"/>
  </cols>
  <sheetData>
    <row r="1" spans="1:22" ht="21" x14ac:dyDescent="0.25">
      <c r="A1" s="3" t="s">
        <v>42</v>
      </c>
    </row>
    <row r="2" spans="1:22" x14ac:dyDescent="0.25">
      <c r="A2" s="4" t="s">
        <v>52</v>
      </c>
    </row>
    <row r="4" spans="1:22" x14ac:dyDescent="0.25">
      <c r="A4" s="10" t="s">
        <v>48</v>
      </c>
      <c r="B4" s="10" t="s">
        <v>21</v>
      </c>
      <c r="C4" s="10" t="s">
        <v>22</v>
      </c>
      <c r="D4" s="10" t="s">
        <v>23</v>
      </c>
      <c r="E4" s="10" t="s">
        <v>24</v>
      </c>
      <c r="F4" s="10" t="s">
        <v>25</v>
      </c>
      <c r="G4" s="10" t="s">
        <v>26</v>
      </c>
      <c r="H4" s="10" t="s">
        <v>27</v>
      </c>
      <c r="I4" s="10" t="s">
        <v>28</v>
      </c>
      <c r="J4" s="10" t="s">
        <v>29</v>
      </c>
      <c r="K4" s="10" t="s">
        <v>30</v>
      </c>
      <c r="L4" s="10" t="s">
        <v>31</v>
      </c>
      <c r="M4" s="10" t="s">
        <v>32</v>
      </c>
      <c r="N4" s="10" t="s">
        <v>33</v>
      </c>
      <c r="O4" s="10" t="s">
        <v>34</v>
      </c>
      <c r="P4" s="10" t="s">
        <v>35</v>
      </c>
      <c r="Q4" s="10" t="s">
        <v>36</v>
      </c>
      <c r="R4" s="10" t="s">
        <v>37</v>
      </c>
      <c r="S4" s="10" t="s">
        <v>38</v>
      </c>
      <c r="T4" s="10" t="s">
        <v>39</v>
      </c>
      <c r="U4" s="10" t="s">
        <v>40</v>
      </c>
      <c r="V4" s="10" t="s">
        <v>41</v>
      </c>
    </row>
    <row r="5" spans="1:22" x14ac:dyDescent="0.25">
      <c r="A5" s="33" t="s">
        <v>19</v>
      </c>
      <c r="B5" s="5" t="s">
        <v>6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</row>
    <row r="6" spans="1:22" x14ac:dyDescent="0.25">
      <c r="A6" s="34"/>
      <c r="B6" s="5" t="s">
        <v>7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</row>
    <row r="7" spans="1:22" x14ac:dyDescent="0.25">
      <c r="A7" s="33" t="s">
        <v>20</v>
      </c>
      <c r="B7" s="5" t="s">
        <v>6</v>
      </c>
      <c r="C7" s="6">
        <v>10</v>
      </c>
      <c r="D7" s="6">
        <v>10</v>
      </c>
      <c r="E7" s="6">
        <v>10</v>
      </c>
      <c r="F7" s="6">
        <v>10</v>
      </c>
      <c r="G7" s="6">
        <v>10</v>
      </c>
      <c r="H7" s="6">
        <v>10</v>
      </c>
      <c r="I7" s="6">
        <v>10</v>
      </c>
      <c r="J7" s="6">
        <v>10</v>
      </c>
      <c r="K7" s="6">
        <v>10</v>
      </c>
      <c r="L7" s="6">
        <v>10</v>
      </c>
      <c r="M7" s="6">
        <v>10</v>
      </c>
      <c r="N7" s="6">
        <v>10</v>
      </c>
      <c r="O7" s="6">
        <v>10</v>
      </c>
      <c r="P7" s="6">
        <v>10</v>
      </c>
      <c r="Q7" s="6">
        <v>10</v>
      </c>
      <c r="R7" s="6">
        <v>10</v>
      </c>
      <c r="S7" s="6">
        <v>10</v>
      </c>
      <c r="T7" s="6">
        <v>10</v>
      </c>
      <c r="U7" s="6">
        <v>10</v>
      </c>
      <c r="V7" s="6">
        <v>10</v>
      </c>
    </row>
    <row r="8" spans="1:22" x14ac:dyDescent="0.25">
      <c r="A8" s="34"/>
      <c r="B8" s="5" t="s">
        <v>7</v>
      </c>
      <c r="C8" s="7">
        <v>4980</v>
      </c>
      <c r="D8" s="7">
        <v>18580</v>
      </c>
      <c r="E8" s="7">
        <v>33520</v>
      </c>
      <c r="F8" s="7">
        <v>59740</v>
      </c>
      <c r="G8" s="7">
        <v>77250</v>
      </c>
      <c r="H8" s="7">
        <v>89665</v>
      </c>
      <c r="I8" s="7">
        <v>105020</v>
      </c>
      <c r="J8" s="7">
        <v>126565</v>
      </c>
      <c r="K8" s="7">
        <v>157195</v>
      </c>
      <c r="L8" s="7">
        <v>188125</v>
      </c>
      <c r="M8" s="7">
        <v>215490</v>
      </c>
      <c r="N8" s="7">
        <v>247340</v>
      </c>
      <c r="O8" s="7">
        <v>292315</v>
      </c>
      <c r="P8" s="7">
        <v>381860</v>
      </c>
      <c r="Q8" s="7">
        <v>465060</v>
      </c>
      <c r="R8" s="7">
        <v>541515</v>
      </c>
      <c r="S8" s="7">
        <v>671340</v>
      </c>
      <c r="T8" s="7">
        <v>846090</v>
      </c>
      <c r="U8" s="7">
        <v>1113070</v>
      </c>
      <c r="V8" s="7">
        <v>2349875</v>
      </c>
    </row>
    <row r="9" spans="1:22" x14ac:dyDescent="0.25">
      <c r="A9" s="33" t="s">
        <v>17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</row>
    <row r="10" spans="1:22" x14ac:dyDescent="0.25">
      <c r="A10" s="34"/>
      <c r="B10" s="5" t="s">
        <v>7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</row>
    <row r="11" spans="1:22" x14ac:dyDescent="0.25">
      <c r="A11" s="33" t="s">
        <v>18</v>
      </c>
      <c r="B11" s="5" t="s">
        <v>6</v>
      </c>
      <c r="C11" s="6">
        <v>70</v>
      </c>
      <c r="D11" s="6">
        <v>70</v>
      </c>
      <c r="E11" s="6">
        <v>70</v>
      </c>
      <c r="F11" s="6">
        <v>70</v>
      </c>
      <c r="G11" s="6">
        <v>70</v>
      </c>
      <c r="H11" s="6">
        <v>70</v>
      </c>
      <c r="I11" s="6">
        <v>70</v>
      </c>
      <c r="J11" s="6">
        <v>70</v>
      </c>
      <c r="K11" s="6">
        <v>70</v>
      </c>
      <c r="L11" s="6">
        <v>70</v>
      </c>
      <c r="M11" s="6">
        <v>70</v>
      </c>
      <c r="N11" s="6">
        <v>70</v>
      </c>
      <c r="O11" s="6">
        <v>70</v>
      </c>
      <c r="P11" s="6">
        <v>70</v>
      </c>
      <c r="Q11" s="6">
        <v>70</v>
      </c>
      <c r="R11" s="6">
        <v>70</v>
      </c>
      <c r="S11" s="6">
        <v>70</v>
      </c>
      <c r="T11" s="6">
        <v>70</v>
      </c>
      <c r="U11" s="6">
        <v>70</v>
      </c>
      <c r="V11" s="6">
        <v>70</v>
      </c>
    </row>
    <row r="12" spans="1:22" x14ac:dyDescent="0.25">
      <c r="A12" s="34"/>
      <c r="B12" s="5" t="s">
        <v>7</v>
      </c>
      <c r="C12" s="7">
        <v>5205</v>
      </c>
      <c r="D12" s="7">
        <v>18790</v>
      </c>
      <c r="E12" s="7">
        <v>33720</v>
      </c>
      <c r="F12" s="7">
        <v>52310</v>
      </c>
      <c r="G12" s="7">
        <v>72215</v>
      </c>
      <c r="H12" s="7">
        <v>94395</v>
      </c>
      <c r="I12" s="7">
        <v>117650</v>
      </c>
      <c r="J12" s="7">
        <v>147565</v>
      </c>
      <c r="K12" s="7">
        <v>177565</v>
      </c>
      <c r="L12" s="7">
        <v>204735</v>
      </c>
      <c r="M12" s="7">
        <v>240890</v>
      </c>
      <c r="N12" s="7">
        <v>282775</v>
      </c>
      <c r="O12" s="7">
        <v>335535</v>
      </c>
      <c r="P12" s="7">
        <v>400945</v>
      </c>
      <c r="Q12" s="7">
        <v>491165</v>
      </c>
      <c r="R12" s="7">
        <v>601850</v>
      </c>
      <c r="S12" s="7">
        <v>721095</v>
      </c>
      <c r="T12" s="7">
        <v>951440</v>
      </c>
      <c r="U12" s="7">
        <v>1334510</v>
      </c>
      <c r="V12" s="7">
        <v>2211570</v>
      </c>
    </row>
    <row r="13" spans="1:22" x14ac:dyDescent="0.25">
      <c r="A13" s="33" t="s">
        <v>44</v>
      </c>
      <c r="B13" s="5" t="s">
        <v>6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</row>
    <row r="14" spans="1:22" x14ac:dyDescent="0.25">
      <c r="A14" s="34"/>
      <c r="B14" s="5" t="s">
        <v>7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</row>
    <row r="15" spans="1:22" x14ac:dyDescent="0.25">
      <c r="A15" s="33" t="s">
        <v>45</v>
      </c>
      <c r="B15" s="5" t="s">
        <v>6</v>
      </c>
      <c r="C15" s="6">
        <v>30</v>
      </c>
      <c r="D15" s="6">
        <v>30</v>
      </c>
      <c r="E15" s="6">
        <v>30</v>
      </c>
      <c r="F15" s="6">
        <v>30</v>
      </c>
      <c r="G15" s="6">
        <v>30</v>
      </c>
      <c r="H15" s="6">
        <v>30</v>
      </c>
      <c r="I15" s="6">
        <v>30</v>
      </c>
      <c r="J15" s="6">
        <v>30</v>
      </c>
      <c r="K15" s="6">
        <v>30</v>
      </c>
      <c r="L15" s="6">
        <v>30</v>
      </c>
      <c r="M15" s="6">
        <v>30</v>
      </c>
      <c r="N15" s="6">
        <v>30</v>
      </c>
      <c r="O15" s="6">
        <v>30</v>
      </c>
      <c r="P15" s="6">
        <v>30</v>
      </c>
      <c r="Q15" s="6">
        <v>30</v>
      </c>
      <c r="R15" s="6">
        <v>30</v>
      </c>
      <c r="S15" s="6">
        <v>30</v>
      </c>
      <c r="T15" s="6">
        <v>30</v>
      </c>
      <c r="U15" s="6">
        <v>30</v>
      </c>
      <c r="V15" s="6">
        <v>30</v>
      </c>
    </row>
    <row r="16" spans="1:22" x14ac:dyDescent="0.25">
      <c r="A16" s="34"/>
      <c r="B16" s="5" t="s">
        <v>7</v>
      </c>
      <c r="C16" s="7">
        <v>7190</v>
      </c>
      <c r="D16" s="7">
        <v>19565</v>
      </c>
      <c r="E16" s="7">
        <v>31740</v>
      </c>
      <c r="F16" s="7">
        <v>46575</v>
      </c>
      <c r="G16" s="7">
        <v>65040</v>
      </c>
      <c r="H16" s="7">
        <v>83015</v>
      </c>
      <c r="I16" s="7">
        <v>97875</v>
      </c>
      <c r="J16" s="7">
        <v>117900</v>
      </c>
      <c r="K16" s="7">
        <v>145695</v>
      </c>
      <c r="L16" s="7">
        <v>175750</v>
      </c>
      <c r="M16" s="7">
        <v>207970</v>
      </c>
      <c r="N16" s="7">
        <v>249295</v>
      </c>
      <c r="O16" s="7">
        <v>299055</v>
      </c>
      <c r="P16" s="7">
        <v>345310</v>
      </c>
      <c r="Q16" s="7">
        <v>401595</v>
      </c>
      <c r="R16" s="7">
        <v>489115</v>
      </c>
      <c r="S16" s="7">
        <v>625895</v>
      </c>
      <c r="T16" s="7">
        <v>842965</v>
      </c>
      <c r="U16" s="7">
        <v>1173045</v>
      </c>
      <c r="V16" s="7">
        <v>1831530</v>
      </c>
    </row>
    <row r="17" spans="1:22" x14ac:dyDescent="0.25">
      <c r="A17" s="33" t="s">
        <v>46</v>
      </c>
      <c r="B17" s="5" t="s">
        <v>6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</row>
    <row r="18" spans="1:22" x14ac:dyDescent="0.25">
      <c r="A18" s="34"/>
      <c r="B18" s="5" t="s">
        <v>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</row>
    <row r="19" spans="1:22" x14ac:dyDescent="0.25">
      <c r="A19" s="33" t="s">
        <v>47</v>
      </c>
      <c r="B19" s="5" t="s">
        <v>6</v>
      </c>
      <c r="C19" s="6">
        <v>130</v>
      </c>
      <c r="D19" s="6">
        <v>130</v>
      </c>
      <c r="E19" s="6">
        <v>130</v>
      </c>
      <c r="F19" s="6">
        <v>130</v>
      </c>
      <c r="G19" s="6">
        <v>130</v>
      </c>
      <c r="H19" s="6">
        <v>130</v>
      </c>
      <c r="I19" s="6">
        <v>130</v>
      </c>
      <c r="J19" s="6">
        <v>130</v>
      </c>
      <c r="K19" s="6">
        <v>130</v>
      </c>
      <c r="L19" s="6">
        <v>130</v>
      </c>
      <c r="M19" s="6">
        <v>130</v>
      </c>
      <c r="N19" s="6">
        <v>130</v>
      </c>
      <c r="O19" s="6">
        <v>130</v>
      </c>
      <c r="P19" s="6">
        <v>130</v>
      </c>
      <c r="Q19" s="6">
        <v>130</v>
      </c>
      <c r="R19" s="6">
        <v>130</v>
      </c>
      <c r="S19" s="6">
        <v>130</v>
      </c>
      <c r="T19" s="6">
        <v>130</v>
      </c>
      <c r="U19" s="6">
        <v>130</v>
      </c>
      <c r="V19" s="6">
        <v>130</v>
      </c>
    </row>
    <row r="20" spans="1:22" x14ac:dyDescent="0.25">
      <c r="A20" s="34"/>
      <c r="B20" s="5" t="s">
        <v>7</v>
      </c>
      <c r="C20" s="7">
        <v>6200</v>
      </c>
      <c r="D20" s="7">
        <v>19790</v>
      </c>
      <c r="E20" s="7">
        <v>33965</v>
      </c>
      <c r="F20" s="7">
        <v>52270</v>
      </c>
      <c r="G20" s="7">
        <v>71570</v>
      </c>
      <c r="H20" s="7">
        <v>90435</v>
      </c>
      <c r="I20" s="7">
        <v>109570</v>
      </c>
      <c r="J20" s="7">
        <v>136075</v>
      </c>
      <c r="K20" s="7">
        <v>164535</v>
      </c>
      <c r="L20" s="7">
        <v>193870</v>
      </c>
      <c r="M20" s="7">
        <v>224660</v>
      </c>
      <c r="N20" s="7">
        <v>260805</v>
      </c>
      <c r="O20" s="7">
        <v>309290</v>
      </c>
      <c r="P20" s="7">
        <v>360105</v>
      </c>
      <c r="Q20" s="7">
        <v>430760</v>
      </c>
      <c r="R20" s="7">
        <v>522725</v>
      </c>
      <c r="S20" s="7">
        <v>639365</v>
      </c>
      <c r="T20" s="7">
        <v>827470</v>
      </c>
      <c r="U20" s="7">
        <v>1174200</v>
      </c>
      <c r="V20" s="7">
        <v>2045150</v>
      </c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2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V20"/>
  <sheetViews>
    <sheetView zoomScale="110" zoomScaleNormal="110" workbookViewId="0">
      <selection activeCell="A2" sqref="A2"/>
    </sheetView>
  </sheetViews>
  <sheetFormatPr defaultColWidth="9.109375" defaultRowHeight="12.6" x14ac:dyDescent="0.25"/>
  <cols>
    <col min="1" max="1" width="31.44140625" style="1" customWidth="1"/>
    <col min="2" max="2" width="10.33203125" style="1" bestFit="1" customWidth="1"/>
    <col min="3" max="3" width="8.5546875" style="1" bestFit="1" customWidth="1"/>
    <col min="4" max="4" width="9.33203125" style="1" bestFit="1" customWidth="1"/>
    <col min="5" max="5" width="9.88671875" style="1" bestFit="1" customWidth="1"/>
    <col min="6" max="9" width="8.5546875" style="1" bestFit="1" customWidth="1"/>
    <col min="10" max="10" width="9.5546875" style="1" bestFit="1" customWidth="1"/>
    <col min="11" max="11" width="9.88671875" style="1" bestFit="1" customWidth="1"/>
    <col min="12" max="16" width="9.6640625" style="1" bestFit="1" customWidth="1"/>
    <col min="17" max="17" width="9.88671875" style="1" bestFit="1" customWidth="1"/>
    <col min="18" max="21" width="9.6640625" style="1" bestFit="1" customWidth="1"/>
    <col min="22" max="22" width="11" style="1" bestFit="1" customWidth="1"/>
    <col min="23" max="16384" width="9.109375" style="1"/>
  </cols>
  <sheetData>
    <row r="1" spans="1:22" ht="21" x14ac:dyDescent="0.25">
      <c r="A1" s="3" t="s">
        <v>42</v>
      </c>
    </row>
    <row r="2" spans="1:22" x14ac:dyDescent="0.25">
      <c r="A2" s="4" t="s">
        <v>53</v>
      </c>
    </row>
    <row r="4" spans="1:22" x14ac:dyDescent="0.25">
      <c r="A4" s="10" t="s">
        <v>48</v>
      </c>
      <c r="B4" s="10" t="s">
        <v>21</v>
      </c>
      <c r="C4" s="10" t="s">
        <v>22</v>
      </c>
      <c r="D4" s="10" t="s">
        <v>23</v>
      </c>
      <c r="E4" s="10" t="s">
        <v>24</v>
      </c>
      <c r="F4" s="10" t="s">
        <v>25</v>
      </c>
      <c r="G4" s="10" t="s">
        <v>26</v>
      </c>
      <c r="H4" s="10" t="s">
        <v>27</v>
      </c>
      <c r="I4" s="10" t="s">
        <v>28</v>
      </c>
      <c r="J4" s="10" t="s">
        <v>29</v>
      </c>
      <c r="K4" s="10" t="s">
        <v>30</v>
      </c>
      <c r="L4" s="10" t="s">
        <v>31</v>
      </c>
      <c r="M4" s="10" t="s">
        <v>32</v>
      </c>
      <c r="N4" s="10" t="s">
        <v>33</v>
      </c>
      <c r="O4" s="10" t="s">
        <v>34</v>
      </c>
      <c r="P4" s="10" t="s">
        <v>35</v>
      </c>
      <c r="Q4" s="10" t="s">
        <v>36</v>
      </c>
      <c r="R4" s="10" t="s">
        <v>37</v>
      </c>
      <c r="S4" s="10" t="s">
        <v>38</v>
      </c>
      <c r="T4" s="10" t="s">
        <v>39</v>
      </c>
      <c r="U4" s="10" t="s">
        <v>40</v>
      </c>
      <c r="V4" s="10" t="s">
        <v>41</v>
      </c>
    </row>
    <row r="5" spans="1:22" x14ac:dyDescent="0.25">
      <c r="A5" s="33" t="s">
        <v>19</v>
      </c>
      <c r="B5" s="5" t="s">
        <v>6</v>
      </c>
      <c r="C5" s="6">
        <v>20</v>
      </c>
      <c r="D5" s="6">
        <v>20</v>
      </c>
      <c r="E5" s="6">
        <v>20</v>
      </c>
      <c r="F5" s="6">
        <v>20</v>
      </c>
      <c r="G5" s="6">
        <v>20</v>
      </c>
      <c r="H5" s="6">
        <v>20</v>
      </c>
      <c r="I5" s="6">
        <v>20</v>
      </c>
      <c r="J5" s="6">
        <v>20</v>
      </c>
      <c r="K5" s="6">
        <v>20</v>
      </c>
      <c r="L5" s="6">
        <v>20</v>
      </c>
      <c r="M5" s="6">
        <v>20</v>
      </c>
      <c r="N5" s="6">
        <v>20</v>
      </c>
      <c r="O5" s="6">
        <v>20</v>
      </c>
      <c r="P5" s="6">
        <v>20</v>
      </c>
      <c r="Q5" s="6">
        <v>20</v>
      </c>
      <c r="R5" s="6">
        <v>20</v>
      </c>
      <c r="S5" s="6">
        <v>20</v>
      </c>
      <c r="T5" s="6">
        <v>20</v>
      </c>
      <c r="U5" s="6">
        <v>20</v>
      </c>
      <c r="V5" s="6">
        <v>20</v>
      </c>
    </row>
    <row r="6" spans="1:22" x14ac:dyDescent="0.25">
      <c r="A6" s="34"/>
      <c r="B6" s="5" t="s">
        <v>7</v>
      </c>
      <c r="C6" s="7">
        <v>3875</v>
      </c>
      <c r="D6" s="7">
        <v>19010</v>
      </c>
      <c r="E6" s="7">
        <v>29975</v>
      </c>
      <c r="F6" s="7">
        <v>43710</v>
      </c>
      <c r="G6" s="7">
        <v>56630</v>
      </c>
      <c r="H6" s="7">
        <v>72030</v>
      </c>
      <c r="I6" s="7">
        <v>85270</v>
      </c>
      <c r="J6" s="7">
        <v>102775</v>
      </c>
      <c r="K6" s="7">
        <v>117730</v>
      </c>
      <c r="L6" s="7">
        <v>132855</v>
      </c>
      <c r="M6" s="7">
        <v>149805</v>
      </c>
      <c r="N6" s="7">
        <v>164750</v>
      </c>
      <c r="O6" s="7">
        <v>186105</v>
      </c>
      <c r="P6" s="7">
        <v>218570</v>
      </c>
      <c r="Q6" s="7">
        <v>240270</v>
      </c>
      <c r="R6" s="7">
        <v>281865</v>
      </c>
      <c r="S6" s="7">
        <v>343775</v>
      </c>
      <c r="T6" s="7">
        <v>433375</v>
      </c>
      <c r="U6" s="7">
        <v>640950</v>
      </c>
      <c r="V6" s="7">
        <v>1164040</v>
      </c>
    </row>
    <row r="7" spans="1:22" x14ac:dyDescent="0.25">
      <c r="A7" s="33" t="s">
        <v>20</v>
      </c>
      <c r="B7" s="5" t="s">
        <v>6</v>
      </c>
      <c r="C7" s="6">
        <v>20</v>
      </c>
      <c r="D7" s="6">
        <v>20</v>
      </c>
      <c r="E7" s="6">
        <v>20</v>
      </c>
      <c r="F7" s="6">
        <v>20</v>
      </c>
      <c r="G7" s="6">
        <v>20</v>
      </c>
      <c r="H7" s="6">
        <v>20</v>
      </c>
      <c r="I7" s="6">
        <v>20</v>
      </c>
      <c r="J7" s="6">
        <v>20</v>
      </c>
      <c r="K7" s="6">
        <v>20</v>
      </c>
      <c r="L7" s="6">
        <v>20</v>
      </c>
      <c r="M7" s="6">
        <v>20</v>
      </c>
      <c r="N7" s="6">
        <v>20</v>
      </c>
      <c r="O7" s="6">
        <v>20</v>
      </c>
      <c r="P7" s="6">
        <v>20</v>
      </c>
      <c r="Q7" s="6">
        <v>20</v>
      </c>
      <c r="R7" s="6">
        <v>20</v>
      </c>
      <c r="S7" s="6">
        <v>20</v>
      </c>
      <c r="T7" s="6">
        <v>20</v>
      </c>
      <c r="U7" s="6">
        <v>20</v>
      </c>
      <c r="V7" s="6">
        <v>20</v>
      </c>
    </row>
    <row r="8" spans="1:22" x14ac:dyDescent="0.25">
      <c r="A8" s="34"/>
      <c r="B8" s="5" t="s">
        <v>7</v>
      </c>
      <c r="C8" s="7">
        <v>6410</v>
      </c>
      <c r="D8" s="7">
        <v>20805</v>
      </c>
      <c r="E8" s="7">
        <v>30865</v>
      </c>
      <c r="F8" s="7">
        <v>41475</v>
      </c>
      <c r="G8" s="7">
        <v>53805</v>
      </c>
      <c r="H8" s="7">
        <v>66060</v>
      </c>
      <c r="I8" s="7">
        <v>76900</v>
      </c>
      <c r="J8" s="7">
        <v>87925</v>
      </c>
      <c r="K8" s="7">
        <v>99245</v>
      </c>
      <c r="L8" s="7">
        <v>112560</v>
      </c>
      <c r="M8" s="7">
        <v>131340</v>
      </c>
      <c r="N8" s="7">
        <v>153410</v>
      </c>
      <c r="O8" s="7">
        <v>181710</v>
      </c>
      <c r="P8" s="7">
        <v>222310</v>
      </c>
      <c r="Q8" s="7">
        <v>269750</v>
      </c>
      <c r="R8" s="7">
        <v>314700</v>
      </c>
      <c r="S8" s="7">
        <v>400180</v>
      </c>
      <c r="T8" s="7">
        <v>537960</v>
      </c>
      <c r="U8" s="7">
        <v>749610</v>
      </c>
      <c r="V8" s="7">
        <v>1379385</v>
      </c>
    </row>
    <row r="9" spans="1:22" x14ac:dyDescent="0.25">
      <c r="A9" s="33" t="s">
        <v>17</v>
      </c>
      <c r="B9" s="5" t="s">
        <v>6</v>
      </c>
      <c r="C9" s="6">
        <v>10</v>
      </c>
      <c r="D9" s="6">
        <v>10</v>
      </c>
      <c r="E9" s="6">
        <v>10</v>
      </c>
      <c r="F9" s="6">
        <v>10</v>
      </c>
      <c r="G9" s="6">
        <v>10</v>
      </c>
      <c r="H9" s="6">
        <v>10</v>
      </c>
      <c r="I9" s="6">
        <v>10</v>
      </c>
      <c r="J9" s="6">
        <v>10</v>
      </c>
      <c r="K9" s="6">
        <v>10</v>
      </c>
      <c r="L9" s="6">
        <v>10</v>
      </c>
      <c r="M9" s="6">
        <v>10</v>
      </c>
      <c r="N9" s="6">
        <v>10</v>
      </c>
      <c r="O9" s="6">
        <v>10</v>
      </c>
      <c r="P9" s="6">
        <v>10</v>
      </c>
      <c r="Q9" s="6">
        <v>10</v>
      </c>
      <c r="R9" s="6">
        <v>10</v>
      </c>
      <c r="S9" s="6">
        <v>10</v>
      </c>
      <c r="T9" s="6">
        <v>10</v>
      </c>
      <c r="U9" s="6">
        <v>10</v>
      </c>
      <c r="V9" s="6">
        <v>10</v>
      </c>
    </row>
    <row r="10" spans="1:22" x14ac:dyDescent="0.25">
      <c r="A10" s="34"/>
      <c r="B10" s="5" t="s">
        <v>7</v>
      </c>
      <c r="C10" s="7">
        <v>5625</v>
      </c>
      <c r="D10" s="7">
        <v>17510</v>
      </c>
      <c r="E10" s="7">
        <v>30145</v>
      </c>
      <c r="F10" s="7">
        <v>49940</v>
      </c>
      <c r="G10" s="7">
        <v>62065</v>
      </c>
      <c r="H10" s="7">
        <v>73400</v>
      </c>
      <c r="I10" s="7">
        <v>87740</v>
      </c>
      <c r="J10" s="7">
        <v>104725</v>
      </c>
      <c r="K10" s="7">
        <v>124360</v>
      </c>
      <c r="L10" s="7">
        <v>137270</v>
      </c>
      <c r="M10" s="7">
        <v>152570</v>
      </c>
      <c r="N10" s="7">
        <v>168295</v>
      </c>
      <c r="O10" s="7">
        <v>179745</v>
      </c>
      <c r="P10" s="7">
        <v>200230</v>
      </c>
      <c r="Q10" s="7">
        <v>227475</v>
      </c>
      <c r="R10" s="7">
        <v>271175</v>
      </c>
      <c r="S10" s="7">
        <v>307500</v>
      </c>
      <c r="T10" s="7">
        <v>369260</v>
      </c>
      <c r="U10" s="7">
        <v>487145</v>
      </c>
      <c r="V10" s="7">
        <v>782180</v>
      </c>
    </row>
    <row r="11" spans="1:22" x14ac:dyDescent="0.25">
      <c r="A11" s="33" t="s">
        <v>18</v>
      </c>
      <c r="B11" s="5" t="s">
        <v>6</v>
      </c>
      <c r="C11" s="6">
        <v>130</v>
      </c>
      <c r="D11" s="6">
        <v>130</v>
      </c>
      <c r="E11" s="6">
        <v>130</v>
      </c>
      <c r="F11" s="6">
        <v>130</v>
      </c>
      <c r="G11" s="6">
        <v>130</v>
      </c>
      <c r="H11" s="6">
        <v>130</v>
      </c>
      <c r="I11" s="6">
        <v>130</v>
      </c>
      <c r="J11" s="6">
        <v>130</v>
      </c>
      <c r="K11" s="6">
        <v>130</v>
      </c>
      <c r="L11" s="6">
        <v>130</v>
      </c>
      <c r="M11" s="6">
        <v>130</v>
      </c>
      <c r="N11" s="6">
        <v>130</v>
      </c>
      <c r="O11" s="6">
        <v>130</v>
      </c>
      <c r="P11" s="6">
        <v>130</v>
      </c>
      <c r="Q11" s="6">
        <v>130</v>
      </c>
      <c r="R11" s="6">
        <v>130</v>
      </c>
      <c r="S11" s="6">
        <v>130</v>
      </c>
      <c r="T11" s="6">
        <v>130</v>
      </c>
      <c r="U11" s="6">
        <v>130</v>
      </c>
      <c r="V11" s="6">
        <v>130</v>
      </c>
    </row>
    <row r="12" spans="1:22" x14ac:dyDescent="0.25">
      <c r="A12" s="34"/>
      <c r="B12" s="5" t="s">
        <v>7</v>
      </c>
      <c r="C12" s="7">
        <v>6760</v>
      </c>
      <c r="D12" s="7">
        <v>16325</v>
      </c>
      <c r="E12" s="7">
        <v>26630</v>
      </c>
      <c r="F12" s="7">
        <v>37950</v>
      </c>
      <c r="G12" s="7">
        <v>51070</v>
      </c>
      <c r="H12" s="7">
        <v>67240</v>
      </c>
      <c r="I12" s="7">
        <v>82795</v>
      </c>
      <c r="J12" s="7">
        <v>99395</v>
      </c>
      <c r="K12" s="7">
        <v>117150</v>
      </c>
      <c r="L12" s="7">
        <v>138370</v>
      </c>
      <c r="M12" s="7">
        <v>160290</v>
      </c>
      <c r="N12" s="7">
        <v>185965</v>
      </c>
      <c r="O12" s="7">
        <v>216730</v>
      </c>
      <c r="P12" s="7">
        <v>251635</v>
      </c>
      <c r="Q12" s="7">
        <v>302330</v>
      </c>
      <c r="R12" s="7">
        <v>369785</v>
      </c>
      <c r="S12" s="7">
        <v>470390</v>
      </c>
      <c r="T12" s="7">
        <v>631080</v>
      </c>
      <c r="U12" s="7">
        <v>906895</v>
      </c>
      <c r="V12" s="7">
        <v>2005555</v>
      </c>
    </row>
    <row r="13" spans="1:22" x14ac:dyDescent="0.25">
      <c r="A13" s="33" t="s">
        <v>44</v>
      </c>
      <c r="B13" s="5" t="s">
        <v>6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</row>
    <row r="14" spans="1:22" x14ac:dyDescent="0.25">
      <c r="A14" s="34"/>
      <c r="B14" s="5" t="s">
        <v>7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</row>
    <row r="15" spans="1:22" x14ac:dyDescent="0.25">
      <c r="A15" s="33" t="s">
        <v>45</v>
      </c>
      <c r="B15" s="5" t="s">
        <v>6</v>
      </c>
      <c r="C15" s="6">
        <v>60</v>
      </c>
      <c r="D15" s="6">
        <v>60</v>
      </c>
      <c r="E15" s="6">
        <v>60</v>
      </c>
      <c r="F15" s="6">
        <v>60</v>
      </c>
      <c r="G15" s="6">
        <v>60</v>
      </c>
      <c r="H15" s="6">
        <v>60</v>
      </c>
      <c r="I15" s="6">
        <v>60</v>
      </c>
      <c r="J15" s="6">
        <v>60</v>
      </c>
      <c r="K15" s="6">
        <v>60</v>
      </c>
      <c r="L15" s="6">
        <v>60</v>
      </c>
      <c r="M15" s="6">
        <v>60</v>
      </c>
      <c r="N15" s="6">
        <v>60</v>
      </c>
      <c r="O15" s="6">
        <v>60</v>
      </c>
      <c r="P15" s="6">
        <v>60</v>
      </c>
      <c r="Q15" s="6">
        <v>60</v>
      </c>
      <c r="R15" s="6">
        <v>60</v>
      </c>
      <c r="S15" s="6">
        <v>60</v>
      </c>
      <c r="T15" s="6">
        <v>60</v>
      </c>
      <c r="U15" s="6">
        <v>60</v>
      </c>
      <c r="V15" s="6">
        <v>60</v>
      </c>
    </row>
    <row r="16" spans="1:22" x14ac:dyDescent="0.25">
      <c r="A16" s="34"/>
      <c r="B16" s="5" t="s">
        <v>7</v>
      </c>
      <c r="C16" s="7">
        <v>4585</v>
      </c>
      <c r="D16" s="7">
        <v>14265</v>
      </c>
      <c r="E16" s="7">
        <v>20735</v>
      </c>
      <c r="F16" s="7">
        <v>28280</v>
      </c>
      <c r="G16" s="7">
        <v>35740</v>
      </c>
      <c r="H16" s="7">
        <v>45455</v>
      </c>
      <c r="I16" s="7">
        <v>55375</v>
      </c>
      <c r="J16" s="7">
        <v>67880</v>
      </c>
      <c r="K16" s="7">
        <v>80900</v>
      </c>
      <c r="L16" s="7">
        <v>96420</v>
      </c>
      <c r="M16" s="7">
        <v>110300</v>
      </c>
      <c r="N16" s="7">
        <v>131700</v>
      </c>
      <c r="O16" s="7">
        <v>153570</v>
      </c>
      <c r="P16" s="7">
        <v>184570</v>
      </c>
      <c r="Q16" s="7">
        <v>222145</v>
      </c>
      <c r="R16" s="7">
        <v>281095</v>
      </c>
      <c r="S16" s="7">
        <v>353695</v>
      </c>
      <c r="T16" s="7">
        <v>476110</v>
      </c>
      <c r="U16" s="7">
        <v>674400</v>
      </c>
      <c r="V16" s="7">
        <v>1407700</v>
      </c>
    </row>
    <row r="17" spans="1:22" x14ac:dyDescent="0.25">
      <c r="A17" s="33" t="s">
        <v>46</v>
      </c>
      <c r="B17" s="5" t="s">
        <v>6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</row>
    <row r="18" spans="1:22" x14ac:dyDescent="0.25">
      <c r="A18" s="34"/>
      <c r="B18" s="5" t="s">
        <v>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</row>
    <row r="19" spans="1:22" x14ac:dyDescent="0.25">
      <c r="A19" s="33" t="s">
        <v>47</v>
      </c>
      <c r="B19" s="5" t="s">
        <v>6</v>
      </c>
      <c r="C19" s="6">
        <v>240</v>
      </c>
      <c r="D19" s="6">
        <v>240</v>
      </c>
      <c r="E19" s="6">
        <v>240</v>
      </c>
      <c r="F19" s="6">
        <v>240</v>
      </c>
      <c r="G19" s="6">
        <v>240</v>
      </c>
      <c r="H19" s="6">
        <v>240</v>
      </c>
      <c r="I19" s="6">
        <v>240</v>
      </c>
      <c r="J19" s="6">
        <v>240</v>
      </c>
      <c r="K19" s="6">
        <v>240</v>
      </c>
      <c r="L19" s="6">
        <v>240</v>
      </c>
      <c r="M19" s="6">
        <v>240</v>
      </c>
      <c r="N19" s="6">
        <v>240</v>
      </c>
      <c r="O19" s="6">
        <v>240</v>
      </c>
      <c r="P19" s="6">
        <v>240</v>
      </c>
      <c r="Q19" s="6">
        <v>240</v>
      </c>
      <c r="R19" s="6">
        <v>240</v>
      </c>
      <c r="S19" s="6">
        <v>240</v>
      </c>
      <c r="T19" s="6">
        <v>240</v>
      </c>
      <c r="U19" s="6">
        <v>240</v>
      </c>
      <c r="V19" s="6">
        <v>240</v>
      </c>
    </row>
    <row r="20" spans="1:22" x14ac:dyDescent="0.25">
      <c r="A20" s="34"/>
      <c r="B20" s="5" t="s">
        <v>7</v>
      </c>
      <c r="C20" s="7">
        <v>5870</v>
      </c>
      <c r="D20" s="7">
        <v>15985</v>
      </c>
      <c r="E20" s="7">
        <v>25505</v>
      </c>
      <c r="F20" s="7">
        <v>35640</v>
      </c>
      <c r="G20" s="7">
        <v>47115</v>
      </c>
      <c r="H20" s="7">
        <v>60650</v>
      </c>
      <c r="I20" s="7">
        <v>74595</v>
      </c>
      <c r="J20" s="7">
        <v>89525</v>
      </c>
      <c r="K20" s="7">
        <v>104340</v>
      </c>
      <c r="L20" s="7">
        <v>122065</v>
      </c>
      <c r="M20" s="7">
        <v>142610</v>
      </c>
      <c r="N20" s="7">
        <v>164505</v>
      </c>
      <c r="O20" s="7">
        <v>191520</v>
      </c>
      <c r="P20" s="7">
        <v>224090</v>
      </c>
      <c r="Q20" s="7">
        <v>267120</v>
      </c>
      <c r="R20" s="7">
        <v>325215</v>
      </c>
      <c r="S20" s="7">
        <v>407270</v>
      </c>
      <c r="T20" s="7">
        <v>544580</v>
      </c>
      <c r="U20" s="7">
        <v>778995</v>
      </c>
      <c r="V20" s="7">
        <v>1685765</v>
      </c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1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V20"/>
  <sheetViews>
    <sheetView zoomScale="110" zoomScaleNormal="110" workbookViewId="0">
      <selection activeCell="A2" sqref="A2"/>
    </sheetView>
  </sheetViews>
  <sheetFormatPr defaultColWidth="9.109375" defaultRowHeight="12.6" x14ac:dyDescent="0.25"/>
  <cols>
    <col min="1" max="1" width="31.44140625" style="1" customWidth="1"/>
    <col min="2" max="2" width="10.33203125" style="1" bestFit="1" customWidth="1"/>
    <col min="3" max="3" width="8.5546875" style="1" bestFit="1" customWidth="1"/>
    <col min="4" max="4" width="9.33203125" style="1" bestFit="1" customWidth="1"/>
    <col min="5" max="5" width="8.88671875" style="1" bestFit="1" customWidth="1"/>
    <col min="6" max="8" width="8.5546875" style="1" bestFit="1" customWidth="1"/>
    <col min="9" max="11" width="9.5546875" style="1" bestFit="1" customWidth="1"/>
    <col min="12" max="20" width="9.6640625" style="1" bestFit="1" customWidth="1"/>
    <col min="21" max="22" width="11" style="1" bestFit="1" customWidth="1"/>
    <col min="23" max="23" width="9.88671875" style="1" bestFit="1" customWidth="1"/>
    <col min="24" max="16384" width="9.109375" style="1"/>
  </cols>
  <sheetData>
    <row r="1" spans="1:22" ht="21" x14ac:dyDescent="0.25">
      <c r="A1" s="3" t="s">
        <v>42</v>
      </c>
    </row>
    <row r="2" spans="1:22" x14ac:dyDescent="0.25">
      <c r="A2" s="4" t="s">
        <v>54</v>
      </c>
    </row>
    <row r="4" spans="1:22" x14ac:dyDescent="0.25">
      <c r="A4" s="10" t="s">
        <v>48</v>
      </c>
      <c r="B4" s="10" t="s">
        <v>21</v>
      </c>
      <c r="C4" s="10" t="s">
        <v>22</v>
      </c>
      <c r="D4" s="10" t="s">
        <v>23</v>
      </c>
      <c r="E4" s="10" t="s">
        <v>24</v>
      </c>
      <c r="F4" s="10" t="s">
        <v>25</v>
      </c>
      <c r="G4" s="10" t="s">
        <v>26</v>
      </c>
      <c r="H4" s="10" t="s">
        <v>27</v>
      </c>
      <c r="I4" s="10" t="s">
        <v>28</v>
      </c>
      <c r="J4" s="10" t="s">
        <v>29</v>
      </c>
      <c r="K4" s="10" t="s">
        <v>30</v>
      </c>
      <c r="L4" s="10" t="s">
        <v>31</v>
      </c>
      <c r="M4" s="10" t="s">
        <v>32</v>
      </c>
      <c r="N4" s="10" t="s">
        <v>33</v>
      </c>
      <c r="O4" s="10" t="s">
        <v>34</v>
      </c>
      <c r="P4" s="10" t="s">
        <v>35</v>
      </c>
      <c r="Q4" s="10" t="s">
        <v>36</v>
      </c>
      <c r="R4" s="10" t="s">
        <v>37</v>
      </c>
      <c r="S4" s="10" t="s">
        <v>38</v>
      </c>
      <c r="T4" s="10" t="s">
        <v>39</v>
      </c>
      <c r="U4" s="10" t="s">
        <v>40</v>
      </c>
      <c r="V4" s="10" t="s">
        <v>41</v>
      </c>
    </row>
    <row r="5" spans="1:22" x14ac:dyDescent="0.25">
      <c r="A5" s="33" t="s">
        <v>19</v>
      </c>
      <c r="B5" s="5" t="s">
        <v>6</v>
      </c>
      <c r="C5" s="6">
        <v>10</v>
      </c>
      <c r="D5" s="6">
        <v>10</v>
      </c>
      <c r="E5" s="6">
        <v>10</v>
      </c>
      <c r="F5" s="6">
        <v>10</v>
      </c>
      <c r="G5" s="6">
        <v>10</v>
      </c>
      <c r="H5" s="6">
        <v>10</v>
      </c>
      <c r="I5" s="6">
        <v>10</v>
      </c>
      <c r="J5" s="6">
        <v>10</v>
      </c>
      <c r="K5" s="6">
        <v>10</v>
      </c>
      <c r="L5" s="6">
        <v>10</v>
      </c>
      <c r="M5" s="6">
        <v>10</v>
      </c>
      <c r="N5" s="6">
        <v>10</v>
      </c>
      <c r="O5" s="6">
        <v>10</v>
      </c>
      <c r="P5" s="6">
        <v>10</v>
      </c>
      <c r="Q5" s="6">
        <v>10</v>
      </c>
      <c r="R5" s="6">
        <v>10</v>
      </c>
      <c r="S5" s="6">
        <v>10</v>
      </c>
      <c r="T5" s="6">
        <v>10</v>
      </c>
      <c r="U5" s="6">
        <v>10</v>
      </c>
      <c r="V5" s="6">
        <v>10</v>
      </c>
    </row>
    <row r="6" spans="1:22" x14ac:dyDescent="0.25">
      <c r="A6" s="34"/>
      <c r="B6" s="5" t="s">
        <v>7</v>
      </c>
      <c r="C6" s="7">
        <v>6300</v>
      </c>
      <c r="D6" s="7">
        <v>20840</v>
      </c>
      <c r="E6" s="7">
        <v>34655</v>
      </c>
      <c r="F6" s="7">
        <v>54385</v>
      </c>
      <c r="G6" s="7">
        <v>74850</v>
      </c>
      <c r="H6" s="7">
        <v>95995</v>
      </c>
      <c r="I6" s="7">
        <v>116955</v>
      </c>
      <c r="J6" s="7">
        <v>139860</v>
      </c>
      <c r="K6" s="7">
        <v>164905</v>
      </c>
      <c r="L6" s="7">
        <v>189070</v>
      </c>
      <c r="M6" s="7">
        <v>215620</v>
      </c>
      <c r="N6" s="7">
        <v>240015</v>
      </c>
      <c r="O6" s="7">
        <v>278445</v>
      </c>
      <c r="P6" s="7">
        <v>315310</v>
      </c>
      <c r="Q6" s="7">
        <v>356450</v>
      </c>
      <c r="R6" s="7">
        <v>408525</v>
      </c>
      <c r="S6" s="7">
        <v>476530</v>
      </c>
      <c r="T6" s="7">
        <v>589680</v>
      </c>
      <c r="U6" s="7">
        <v>732255</v>
      </c>
      <c r="V6" s="7">
        <v>1216175</v>
      </c>
    </row>
    <row r="7" spans="1:22" x14ac:dyDescent="0.25">
      <c r="A7" s="33" t="s">
        <v>20</v>
      </c>
      <c r="B7" s="5" t="s">
        <v>6</v>
      </c>
      <c r="C7" s="6">
        <v>20</v>
      </c>
      <c r="D7" s="6">
        <v>20</v>
      </c>
      <c r="E7" s="6">
        <v>20</v>
      </c>
      <c r="F7" s="6">
        <v>20</v>
      </c>
      <c r="G7" s="6">
        <v>20</v>
      </c>
      <c r="H7" s="6">
        <v>20</v>
      </c>
      <c r="I7" s="6">
        <v>20</v>
      </c>
      <c r="J7" s="6">
        <v>20</v>
      </c>
      <c r="K7" s="6">
        <v>20</v>
      </c>
      <c r="L7" s="6">
        <v>20</v>
      </c>
      <c r="M7" s="6">
        <v>20</v>
      </c>
      <c r="N7" s="6">
        <v>20</v>
      </c>
      <c r="O7" s="6">
        <v>20</v>
      </c>
      <c r="P7" s="6">
        <v>20</v>
      </c>
      <c r="Q7" s="6">
        <v>20</v>
      </c>
      <c r="R7" s="6">
        <v>20</v>
      </c>
      <c r="S7" s="6">
        <v>20</v>
      </c>
      <c r="T7" s="6">
        <v>20</v>
      </c>
      <c r="U7" s="6">
        <v>20</v>
      </c>
      <c r="V7" s="6">
        <v>20</v>
      </c>
    </row>
    <row r="8" spans="1:22" x14ac:dyDescent="0.25">
      <c r="A8" s="34"/>
      <c r="B8" s="5" t="s">
        <v>7</v>
      </c>
      <c r="C8" s="7">
        <v>5710</v>
      </c>
      <c r="D8" s="7">
        <v>18935</v>
      </c>
      <c r="E8" s="7">
        <v>30205</v>
      </c>
      <c r="F8" s="7">
        <v>54360</v>
      </c>
      <c r="G8" s="7">
        <v>76750</v>
      </c>
      <c r="H8" s="7">
        <v>93165</v>
      </c>
      <c r="I8" s="7">
        <v>112285</v>
      </c>
      <c r="J8" s="7">
        <v>132040</v>
      </c>
      <c r="K8" s="7">
        <v>156635</v>
      </c>
      <c r="L8" s="7">
        <v>184225</v>
      </c>
      <c r="M8" s="7">
        <v>206345</v>
      </c>
      <c r="N8" s="7">
        <v>233470</v>
      </c>
      <c r="O8" s="7">
        <v>270435</v>
      </c>
      <c r="P8" s="7">
        <v>320585</v>
      </c>
      <c r="Q8" s="7">
        <v>383595</v>
      </c>
      <c r="R8" s="7">
        <v>467895</v>
      </c>
      <c r="S8" s="7">
        <v>558690</v>
      </c>
      <c r="T8" s="7">
        <v>698710</v>
      </c>
      <c r="U8" s="7">
        <v>953145</v>
      </c>
      <c r="V8" s="7">
        <v>1964390</v>
      </c>
    </row>
    <row r="9" spans="1:22" x14ac:dyDescent="0.25">
      <c r="A9" s="33" t="s">
        <v>17</v>
      </c>
      <c r="B9" s="5" t="s">
        <v>6</v>
      </c>
      <c r="C9" s="6">
        <v>10</v>
      </c>
      <c r="D9" s="6">
        <v>0</v>
      </c>
      <c r="E9" s="6">
        <v>10</v>
      </c>
      <c r="F9" s="6">
        <v>0</v>
      </c>
      <c r="G9" s="6">
        <v>10</v>
      </c>
      <c r="H9" s="6">
        <v>0</v>
      </c>
      <c r="I9" s="6">
        <v>10</v>
      </c>
      <c r="J9" s="6">
        <v>0</v>
      </c>
      <c r="K9" s="6">
        <v>10</v>
      </c>
      <c r="L9" s="6">
        <v>0</v>
      </c>
      <c r="M9" s="6">
        <v>10</v>
      </c>
      <c r="N9" s="6">
        <v>0</v>
      </c>
      <c r="O9" s="6">
        <v>10</v>
      </c>
      <c r="P9" s="6">
        <v>0</v>
      </c>
      <c r="Q9" s="6">
        <v>10</v>
      </c>
      <c r="R9" s="6">
        <v>0</v>
      </c>
      <c r="S9" s="6">
        <v>10</v>
      </c>
      <c r="T9" s="6">
        <v>0</v>
      </c>
      <c r="U9" s="6">
        <v>10</v>
      </c>
      <c r="V9" s="6">
        <v>0</v>
      </c>
    </row>
    <row r="10" spans="1:22" x14ac:dyDescent="0.25">
      <c r="A10" s="34"/>
      <c r="B10" s="5" t="s">
        <v>7</v>
      </c>
      <c r="C10" s="7">
        <v>14510</v>
      </c>
      <c r="D10" s="7">
        <v>0</v>
      </c>
      <c r="E10" s="7">
        <v>63295</v>
      </c>
      <c r="F10" s="7">
        <v>0</v>
      </c>
      <c r="G10" s="7">
        <v>98235</v>
      </c>
      <c r="H10" s="7">
        <v>0</v>
      </c>
      <c r="I10" s="7">
        <v>142320</v>
      </c>
      <c r="J10" s="7">
        <v>0</v>
      </c>
      <c r="K10" s="7">
        <v>196725</v>
      </c>
      <c r="L10" s="7">
        <v>0</v>
      </c>
      <c r="M10" s="7">
        <v>234800</v>
      </c>
      <c r="N10" s="7">
        <v>0</v>
      </c>
      <c r="O10" s="7">
        <v>287010</v>
      </c>
      <c r="P10" s="7">
        <v>0</v>
      </c>
      <c r="Q10" s="7">
        <v>344270</v>
      </c>
      <c r="R10" s="7">
        <v>0</v>
      </c>
      <c r="S10" s="7">
        <v>401275</v>
      </c>
      <c r="T10" s="7">
        <v>0</v>
      </c>
      <c r="U10" s="7">
        <v>521100</v>
      </c>
      <c r="V10" s="7">
        <v>0</v>
      </c>
    </row>
    <row r="11" spans="1:22" x14ac:dyDescent="0.25">
      <c r="A11" s="33" t="s">
        <v>18</v>
      </c>
      <c r="B11" s="5" t="s">
        <v>6</v>
      </c>
      <c r="C11" s="6">
        <v>110</v>
      </c>
      <c r="D11" s="6">
        <v>110</v>
      </c>
      <c r="E11" s="6">
        <v>110</v>
      </c>
      <c r="F11" s="6">
        <v>110</v>
      </c>
      <c r="G11" s="6">
        <v>110</v>
      </c>
      <c r="H11" s="6">
        <v>110</v>
      </c>
      <c r="I11" s="6">
        <v>110</v>
      </c>
      <c r="J11" s="6">
        <v>110</v>
      </c>
      <c r="K11" s="6">
        <v>110</v>
      </c>
      <c r="L11" s="6">
        <v>110</v>
      </c>
      <c r="M11" s="6">
        <v>110</v>
      </c>
      <c r="N11" s="6">
        <v>110</v>
      </c>
      <c r="O11" s="6">
        <v>110</v>
      </c>
      <c r="P11" s="6">
        <v>110</v>
      </c>
      <c r="Q11" s="6">
        <v>110</v>
      </c>
      <c r="R11" s="6">
        <v>110</v>
      </c>
      <c r="S11" s="6">
        <v>110</v>
      </c>
      <c r="T11" s="6">
        <v>110</v>
      </c>
      <c r="U11" s="6">
        <v>110</v>
      </c>
      <c r="V11" s="6">
        <v>110</v>
      </c>
    </row>
    <row r="12" spans="1:22" x14ac:dyDescent="0.25">
      <c r="A12" s="34"/>
      <c r="B12" s="5" t="s">
        <v>7</v>
      </c>
      <c r="C12" s="7">
        <v>5545</v>
      </c>
      <c r="D12" s="7">
        <v>18355</v>
      </c>
      <c r="E12" s="7">
        <v>33080</v>
      </c>
      <c r="F12" s="7">
        <v>52455</v>
      </c>
      <c r="G12" s="7">
        <v>72325</v>
      </c>
      <c r="H12" s="7">
        <v>92920</v>
      </c>
      <c r="I12" s="7">
        <v>115970</v>
      </c>
      <c r="J12" s="7">
        <v>144085</v>
      </c>
      <c r="K12" s="7">
        <v>171250</v>
      </c>
      <c r="L12" s="7">
        <v>200655</v>
      </c>
      <c r="M12" s="7">
        <v>233005</v>
      </c>
      <c r="N12" s="7">
        <v>271235</v>
      </c>
      <c r="O12" s="7">
        <v>323500</v>
      </c>
      <c r="P12" s="7">
        <v>382000</v>
      </c>
      <c r="Q12" s="7">
        <v>464550</v>
      </c>
      <c r="R12" s="7">
        <v>568110</v>
      </c>
      <c r="S12" s="7">
        <v>693080</v>
      </c>
      <c r="T12" s="7">
        <v>907960</v>
      </c>
      <c r="U12" s="7">
        <v>1235845</v>
      </c>
      <c r="V12" s="7">
        <v>2108320</v>
      </c>
    </row>
    <row r="13" spans="1:22" x14ac:dyDescent="0.25">
      <c r="A13" s="33" t="s">
        <v>44</v>
      </c>
      <c r="B13" s="5" t="s">
        <v>6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</row>
    <row r="14" spans="1:22" x14ac:dyDescent="0.25">
      <c r="A14" s="34"/>
      <c r="B14" s="5" t="s">
        <v>7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</row>
    <row r="15" spans="1:22" x14ac:dyDescent="0.25">
      <c r="A15" s="33" t="s">
        <v>45</v>
      </c>
      <c r="B15" s="5" t="s">
        <v>6</v>
      </c>
      <c r="C15" s="6">
        <v>50</v>
      </c>
      <c r="D15" s="6">
        <v>50</v>
      </c>
      <c r="E15" s="6">
        <v>50</v>
      </c>
      <c r="F15" s="6">
        <v>50</v>
      </c>
      <c r="G15" s="6">
        <v>50</v>
      </c>
      <c r="H15" s="6">
        <v>50</v>
      </c>
      <c r="I15" s="6">
        <v>50</v>
      </c>
      <c r="J15" s="6">
        <v>50</v>
      </c>
      <c r="K15" s="6">
        <v>50</v>
      </c>
      <c r="L15" s="6">
        <v>50</v>
      </c>
      <c r="M15" s="6">
        <v>50</v>
      </c>
      <c r="N15" s="6">
        <v>50</v>
      </c>
      <c r="O15" s="6">
        <v>50</v>
      </c>
      <c r="P15" s="6">
        <v>50</v>
      </c>
      <c r="Q15" s="6">
        <v>50</v>
      </c>
      <c r="R15" s="6">
        <v>50</v>
      </c>
      <c r="S15" s="6">
        <v>50</v>
      </c>
      <c r="T15" s="6">
        <v>50</v>
      </c>
      <c r="U15" s="6">
        <v>50</v>
      </c>
      <c r="V15" s="6">
        <v>50</v>
      </c>
    </row>
    <row r="16" spans="1:22" x14ac:dyDescent="0.25">
      <c r="A16" s="34"/>
      <c r="B16" s="5" t="s">
        <v>7</v>
      </c>
      <c r="C16" s="7">
        <v>7705</v>
      </c>
      <c r="D16" s="7">
        <v>20740</v>
      </c>
      <c r="E16" s="7">
        <v>34395</v>
      </c>
      <c r="F16" s="7">
        <v>47830</v>
      </c>
      <c r="G16" s="7">
        <v>65120</v>
      </c>
      <c r="H16" s="7">
        <v>81640</v>
      </c>
      <c r="I16" s="7">
        <v>96535</v>
      </c>
      <c r="J16" s="7">
        <v>114870</v>
      </c>
      <c r="K16" s="7">
        <v>139555</v>
      </c>
      <c r="L16" s="7">
        <v>169540</v>
      </c>
      <c r="M16" s="7">
        <v>198175</v>
      </c>
      <c r="N16" s="7">
        <v>231060</v>
      </c>
      <c r="O16" s="7">
        <v>274755</v>
      </c>
      <c r="P16" s="7">
        <v>319505</v>
      </c>
      <c r="Q16" s="7">
        <v>371620</v>
      </c>
      <c r="R16" s="7">
        <v>459360</v>
      </c>
      <c r="S16" s="7">
        <v>582190</v>
      </c>
      <c r="T16" s="7">
        <v>729510</v>
      </c>
      <c r="U16" s="7">
        <v>1036880</v>
      </c>
      <c r="V16" s="7">
        <v>1669415</v>
      </c>
    </row>
    <row r="17" spans="1:22" x14ac:dyDescent="0.25">
      <c r="A17" s="33" t="s">
        <v>46</v>
      </c>
      <c r="B17" s="5" t="s">
        <v>6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</row>
    <row r="18" spans="1:22" x14ac:dyDescent="0.25">
      <c r="A18" s="34"/>
      <c r="B18" s="5" t="s">
        <v>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</row>
    <row r="19" spans="1:22" x14ac:dyDescent="0.25">
      <c r="A19" s="33" t="s">
        <v>47</v>
      </c>
      <c r="B19" s="5" t="s">
        <v>6</v>
      </c>
      <c r="C19" s="6">
        <v>210</v>
      </c>
      <c r="D19" s="6">
        <v>210</v>
      </c>
      <c r="E19" s="6">
        <v>210</v>
      </c>
      <c r="F19" s="6">
        <v>210</v>
      </c>
      <c r="G19" s="6">
        <v>210</v>
      </c>
      <c r="H19" s="6">
        <v>210</v>
      </c>
      <c r="I19" s="6">
        <v>210</v>
      </c>
      <c r="J19" s="6">
        <v>210</v>
      </c>
      <c r="K19" s="6">
        <v>210</v>
      </c>
      <c r="L19" s="6">
        <v>210</v>
      </c>
      <c r="M19" s="6">
        <v>210</v>
      </c>
      <c r="N19" s="6">
        <v>210</v>
      </c>
      <c r="O19" s="6">
        <v>210</v>
      </c>
      <c r="P19" s="6">
        <v>210</v>
      </c>
      <c r="Q19" s="6">
        <v>210</v>
      </c>
      <c r="R19" s="6">
        <v>210</v>
      </c>
      <c r="S19" s="6">
        <v>210</v>
      </c>
      <c r="T19" s="6">
        <v>210</v>
      </c>
      <c r="U19" s="6">
        <v>210</v>
      </c>
      <c r="V19" s="6">
        <v>210</v>
      </c>
    </row>
    <row r="20" spans="1:22" x14ac:dyDescent="0.25">
      <c r="A20" s="34"/>
      <c r="B20" s="5" t="s">
        <v>7</v>
      </c>
      <c r="C20" s="7">
        <v>6250</v>
      </c>
      <c r="D20" s="7">
        <v>19895</v>
      </c>
      <c r="E20" s="7">
        <v>34140</v>
      </c>
      <c r="F20" s="7">
        <v>52545</v>
      </c>
      <c r="G20" s="7">
        <v>71485</v>
      </c>
      <c r="H20" s="7">
        <v>89625</v>
      </c>
      <c r="I20" s="7">
        <v>109355</v>
      </c>
      <c r="J20" s="7">
        <v>133935</v>
      </c>
      <c r="K20" s="7">
        <v>159825</v>
      </c>
      <c r="L20" s="7">
        <v>188620</v>
      </c>
      <c r="M20" s="7">
        <v>215890</v>
      </c>
      <c r="N20" s="7">
        <v>250290</v>
      </c>
      <c r="O20" s="7">
        <v>294250</v>
      </c>
      <c r="P20" s="7">
        <v>341650</v>
      </c>
      <c r="Q20" s="7">
        <v>403740</v>
      </c>
      <c r="R20" s="7">
        <v>489520</v>
      </c>
      <c r="S20" s="7">
        <v>602330</v>
      </c>
      <c r="T20" s="7">
        <v>762025</v>
      </c>
      <c r="U20" s="7">
        <v>1064260</v>
      </c>
      <c r="V20" s="7">
        <v>1898610</v>
      </c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0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afdabfd4-e9ed-4485-8fb2-598713d5bdf8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A4593F18-F0F1-4344-82D7-97BBE992618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03:49:43 PM, EventDateandTime - 2024-04-02 at 04:23:36 PM, EventDateandTime - 2024-04-02 at 04:24:00 PM, EventDateandTime - 2024-04-02 at 04:31:55 PM, EventDateandTime - 2024-04-02 at 04:34:38 PM, EventDateandTime - 2024-04-02 at 04:36:58 PM, EventDateandTime - 2024-04-02 at 04:39:42 PM, EventDateandTime - 2024-04-04 at 02:13:51 PM, EventDateandTime - 2024-04-05 at 03:06:28 PM, EventDateandTime - 2024-05-13 at 02:59:40 PM, EventDateandTime - 2024-08-20 at 08:52:24 AM, EventDateandTime - 2024-08-20 at 01:24:59 PM, EventDateandTime - 2024-08-20 at 01:36:01 PM, EventDateandTime - 2024-08-20 at 04:38:54 PM, EventDateandTime - 2024-08-20 at 04:43:26 PM, EventDateandTime - 2024-08-20 at 04:47:19 PM, EventDateandTime - 2024-08-21 at 08:18:32 AM, EventDateandTime - 2024-08-23 at 04:02:16 PM, EventDateandTime - 2024-09-03 at 01:32:52 PM</cp:keywords>
  <cp:lastModifiedBy>Gileno, Justin</cp:lastModifiedBy>
  <cp:lastPrinted>2020-11-06T14:54:49Z</cp:lastPrinted>
  <dcterms:created xsi:type="dcterms:W3CDTF">2015-09-24T16:00:52Z</dcterms:created>
  <dcterms:modified xsi:type="dcterms:W3CDTF">2024-11-28T15:54:12Z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afdabfd4-e9ed-4485-8fb2-598713d5bdf8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