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6D0C1C34-F32E-4E69-977C-2DC800187933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<sst xmlns="http://schemas.openxmlformats.org/spreadsheetml/2006/main" count="151" uniqueCount="76">
  <si>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</si>
  <si>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</si>
  <si>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</si>
  <si>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</si>
  <si>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</si>
  <si>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</si>
  <si>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</si>
  <si>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</si>
  <si>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</si>
  <si>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</si>
  <si>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</si>
  <si>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</si>
  <si>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</si>
  <si>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</si>
  <si>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</si>
  <si>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</si>
  <si>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</si>
  <si>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</si>
  <si>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</si>
  <si>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</si>
  <si>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</si>
  <si>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</si>
  <si>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</si>
  <si>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</si>
  <si>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</si>
  <si>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</si>
  <si>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</si>
  <si>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</si>
  <si>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</si>
  <si>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</si>
  <si>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</si>
  <si>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</si>
  <si>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</si>
  <si>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</si>
  <si>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</si>
  <si>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</si>
  <si>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</si>
  <si>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</si>
  <si>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</si>
  <si>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</si>
  <si>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</si>
  <si>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</si>
  <si>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</si>
  <si>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</si>
  <si>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</si>
  <si>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</si>
  <si>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</si>
  <si>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</si>
  <si>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</si>
  <si>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</si>
  <si>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</si>
  <si>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</si>
  <si>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</si>
  <si>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</si>
  <si>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</si>
  <si>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</si>
  <si>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</si>
  <si>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</si>
  <si>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</si>
  <si>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</si>
  <si>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</si>
  <si>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</si>
  <si>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</si>
  <si>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</si>
  <si>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</si>
  <si>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</si>
  <si>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</si>
  <si>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2021 Taxation Year - Age 35-43 (Net Income&gt;$90k)</t>
  </si>
  <si>
    <t>2021 Taxation Year - Age 44-47 (Net Income&gt;$90k)</t>
  </si>
  <si>
    <t>2021 Taxation Year - Age 48-51 (Net Income&gt;$90k)</t>
  </si>
  <si>
    <t>2021 Taxation Year - Age 52-55 (Net Income&gt;$90k)</t>
  </si>
  <si>
    <t>2021 Taxation Year - Age 56-59 (Net Income&gt;$90k)</t>
  </si>
  <si>
    <t>2021 Taxation Year - Age 60-63 (Net Income&gt;$90k)</t>
  </si>
  <si>
    <t>2021 Taxation Year - Age 64-69 (Net Income&gt;$90k)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</si>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</sst>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6DDDF-3930-4497-A5D9-432C41D67696}">
  <dimension ref="A1:I62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43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2021</v>
      </c>
      <c r="B5" s="17" t="s">
        <v>20</v>
      </c>
      <c r="C5" s="17" t="s">
        <v>21</v>
      </c>
      <c r="D5" s="18" t="s">
        <v>41</v>
      </c>
    </row>
    <row r="6" spans="1:9" ht="21.75" customHeight="1" x14ac:dyDescent="0.25">
      <c r="A6" s="17">
        <v>2021</v>
      </c>
      <c r="B6" s="17" t="s">
        <v>22</v>
      </c>
      <c r="C6" s="17" t="s">
        <v>23</v>
      </c>
      <c r="D6" s="18" t="s">
        <v>41</v>
      </c>
    </row>
    <row r="7" spans="1:9" ht="21.75" customHeight="1" x14ac:dyDescent="0.25">
      <c r="A7" s="17">
        <v>2021</v>
      </c>
      <c r="B7" s="17" t="s">
        <v>24</v>
      </c>
      <c r="C7" s="17" t="s">
        <v>25</v>
      </c>
      <c r="D7" s="18" t="s">
        <v>41</v>
      </c>
    </row>
    <row r="8" spans="1:9" ht="21.75" customHeight="1" x14ac:dyDescent="0.25">
      <c r="A8" s="17">
        <v>2021</v>
      </c>
      <c r="B8" s="17" t="s">
        <v>26</v>
      </c>
      <c r="C8" s="17" t="s">
        <v>27</v>
      </c>
      <c r="D8" s="18" t="s">
        <v>41</v>
      </c>
    </row>
    <row r="9" spans="1:9" ht="21.75" customHeight="1" x14ac:dyDescent="0.25">
      <c r="A9" s="17">
        <v>2021</v>
      </c>
      <c r="B9" s="17" t="s">
        <v>28</v>
      </c>
      <c r="C9" s="17" t="s">
        <v>29</v>
      </c>
      <c r="D9" s="18" t="s">
        <v>41</v>
      </c>
    </row>
    <row r="10" spans="1:9" ht="21.75" customHeight="1" x14ac:dyDescent="0.25">
      <c r="A10" s="17">
        <v>2021</v>
      </c>
      <c r="B10" s="17" t="s">
        <v>30</v>
      </c>
      <c r="C10" s="17" t="s">
        <v>31</v>
      </c>
      <c r="D10" s="18" t="s">
        <v>41</v>
      </c>
    </row>
    <row r="11" spans="1:9" ht="21.75" customHeight="1" x14ac:dyDescent="0.25">
      <c r="A11" s="17">
        <v>2021</v>
      </c>
      <c r="B11" s="17" t="s">
        <v>32</v>
      </c>
      <c r="C11" s="17" t="s">
        <v>33</v>
      </c>
      <c r="D11" s="18" t="s">
        <v>41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44</v>
      </c>
      <c r="C15" s="4"/>
      <c r="D15" s="4"/>
      <c r="E15" s="4"/>
      <c r="F15" s="4"/>
      <c r="G15" s="4"/>
    </row>
    <row r="16" spans="1:9" x14ac:dyDescent="0.25">
      <c r="A16" s="19"/>
      <c r="B16" s="4" t="s">
        <v>45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46</v>
      </c>
      <c r="C18" s="4"/>
      <c r="D18" s="4"/>
      <c r="E18" s="4"/>
      <c r="F18" s="4"/>
      <c r="G18" s="4"/>
    </row>
    <row r="19" spans="1:7" x14ac:dyDescent="0.25">
      <c r="A19" s="19"/>
      <c r="B19" s="4" t="s">
        <v>47</v>
      </c>
      <c r="C19" s="4"/>
      <c r="D19" s="4"/>
      <c r="E19" s="4"/>
      <c r="F19" s="4"/>
      <c r="G19" s="4"/>
    </row>
    <row r="20" spans="1:7" x14ac:dyDescent="0.25">
      <c r="A20" s="19"/>
      <c r="B20" s="4" t="s">
        <v>48</v>
      </c>
      <c r="C20" s="4"/>
      <c r="D20" s="4"/>
      <c r="E20" s="4"/>
      <c r="F20" s="4"/>
      <c r="G20" s="4"/>
    </row>
    <row r="21" spans="1:7" x14ac:dyDescent="0.25">
      <c r="A21" s="19"/>
      <c r="B21" s="4" t="s">
        <v>49</v>
      </c>
      <c r="C21" s="4"/>
      <c r="D21" s="4"/>
      <c r="E21" s="4"/>
      <c r="F21" s="4"/>
      <c r="G21" s="4"/>
    </row>
    <row r="22" spans="1:7" x14ac:dyDescent="0.25">
      <c r="A22" s="19"/>
      <c r="B22" s="4" t="s">
        <v>50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51</v>
      </c>
      <c r="C24" s="4"/>
      <c r="D24" s="4"/>
      <c r="E24" s="4"/>
      <c r="F24" s="4"/>
      <c r="G24" s="4"/>
    </row>
    <row r="25" spans="1:7" x14ac:dyDescent="0.25">
      <c r="A25" s="19"/>
      <c r="B25" s="21" t="s">
        <v>52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53</v>
      </c>
      <c r="C27" s="4"/>
      <c r="D27" s="4"/>
      <c r="E27" s="4"/>
      <c r="F27" s="4"/>
      <c r="G27" s="4"/>
    </row>
    <row r="28" spans="1:7" x14ac:dyDescent="0.25">
      <c r="A28" s="19"/>
      <c r="B28" s="21" t="s">
        <v>54</v>
      </c>
      <c r="C28" s="4"/>
      <c r="D28" s="4"/>
      <c r="E28" s="4"/>
      <c r="F28" s="4"/>
      <c r="G28" s="4"/>
    </row>
    <row r="29" spans="1:7" x14ac:dyDescent="0.25">
      <c r="A29" s="19"/>
      <c r="B29" s="21" t="s">
        <v>55</v>
      </c>
      <c r="C29" s="4"/>
      <c r="D29" s="4"/>
      <c r="E29" s="4"/>
      <c r="F29" s="4"/>
      <c r="G29" s="4"/>
    </row>
    <row r="30" spans="1:7" x14ac:dyDescent="0.25">
      <c r="A30" s="19"/>
      <c r="B30" s="21" t="s">
        <v>42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56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57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58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59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21" t="s">
        <v>60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21" t="s">
        <v>61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21" t="s">
        <v>62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21" t="s">
        <v>63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21" t="s">
        <v>64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21" t="s">
        <v>65</v>
      </c>
      <c r="C54" s="4"/>
      <c r="D54" s="4"/>
      <c r="E54" s="4"/>
      <c r="F54" s="4"/>
      <c r="G54" s="4"/>
      <c r="H54" s="4"/>
      <c r="I54" s="4"/>
    </row>
    <row r="55" spans="1:9" x14ac:dyDescent="0.25">
      <c r="A55" s="4"/>
      <c r="B55" s="21" t="s">
        <v>66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19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5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E10" sqref="E10:E16"/>
    </sheetView>
  </sheetViews>
  <sheetFormatPr defaultColWidth="9.109375" defaultRowHeight="12.6" x14ac:dyDescent="0.25"/>
  <cols>
    <col min="1" max="1" width="19.3320312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67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1990</v>
      </c>
      <c r="C5" s="12">
        <v>355325</v>
      </c>
      <c r="D5" s="12">
        <v>279875</v>
      </c>
      <c r="E5" s="12">
        <v>270940</v>
      </c>
      <c r="F5" s="12">
        <v>430300</v>
      </c>
    </row>
    <row r="6" spans="1:6" x14ac:dyDescent="0.25">
      <c r="A6" s="10" t="s">
        <v>19</v>
      </c>
      <c r="B6" s="11">
        <v>490</v>
      </c>
      <c r="C6" s="12">
        <v>249895</v>
      </c>
      <c r="D6" s="12">
        <v>162765</v>
      </c>
      <c r="E6" s="12">
        <v>203715</v>
      </c>
      <c r="F6" s="12">
        <v>304255</v>
      </c>
    </row>
    <row r="7" spans="1:6" x14ac:dyDescent="0.25">
      <c r="A7" s="10" t="s">
        <v>35</v>
      </c>
      <c r="B7" s="11">
        <v>2480</v>
      </c>
      <c r="C7" s="12">
        <v>334385</v>
      </c>
      <c r="D7" s="12">
        <v>264175</v>
      </c>
      <c r="E7" s="12">
        <v>255540</v>
      </c>
      <c r="F7" s="12">
        <v>407630</v>
      </c>
    </row>
    <row r="9" spans="1:6" x14ac:dyDescent="0.25">
      <c r="C9" s="10" t="s">
        <v>18</v>
      </c>
      <c r="D9" s="8" t="s">
        <v>19</v>
      </c>
      <c r="E9" s="8" t="s">
        <v>74</v>
      </c>
      <c r="F9" s="8" t="s">
        <v>75</v>
      </c>
    </row>
    <row r="10" spans="1:6" ht="14.4" x14ac:dyDescent="0.3">
      <c r="B10" s="24" t="s">
        <v>20</v>
      </c>
      <c r="C10" s="25">
        <f>F5</f>
        <v>430300</v>
      </c>
      <c r="D10" s="25">
        <f>F6</f>
        <v>304255</v>
      </c>
      <c r="E10" s="25">
        <f>F7</f>
        <v>407630</v>
      </c>
      <c r="F10" s="26">
        <f>B7</f>
        <v>2480</v>
      </c>
    </row>
    <row r="11" spans="1:6" ht="13.95" customHeight="1" x14ac:dyDescent="0.3">
      <c r="B11" s="24" t="s">
        <v>22</v>
      </c>
      <c r="C11" s="25">
        <f>'age2'!$F$5</f>
        <v>616360</v>
      </c>
      <c r="D11" s="25">
        <f>'age2'!$F$6</f>
        <v>354565</v>
      </c>
      <c r="E11" s="25">
        <f>'age2'!$F$7</f>
        <v>566575</v>
      </c>
      <c r="F11" s="26">
        <f>'age2'!$B$7</f>
        <v>1110</v>
      </c>
    </row>
    <row r="12" spans="1:6" ht="14.4" x14ac:dyDescent="0.3">
      <c r="B12" s="24" t="s">
        <v>24</v>
      </c>
      <c r="C12" s="25">
        <f>'age3'!$F$5</f>
        <v>745390</v>
      </c>
      <c r="D12" s="25">
        <f>'age3'!$F$6</f>
        <v>363105</v>
      </c>
      <c r="E12" s="25">
        <f>'age3'!$F$7</f>
        <v>662370</v>
      </c>
      <c r="F12" s="26">
        <f>'age3'!$B$7</f>
        <v>1120</v>
      </c>
    </row>
    <row r="13" spans="1:6" ht="14.4" x14ac:dyDescent="0.3">
      <c r="B13" s="24" t="s">
        <v>26</v>
      </c>
      <c r="C13" s="25">
        <f>'age4'!$F$5</f>
        <v>743330</v>
      </c>
      <c r="D13" s="25">
        <f>'age4'!$F$6</f>
        <v>343680</v>
      </c>
      <c r="E13" s="25">
        <f>'age4'!$F$7</f>
        <v>636335</v>
      </c>
      <c r="F13" s="26">
        <f>'age4'!$B$7</f>
        <v>1040</v>
      </c>
    </row>
    <row r="14" spans="1:6" ht="14.4" x14ac:dyDescent="0.3">
      <c r="B14" s="24" t="s">
        <v>28</v>
      </c>
      <c r="C14" s="25">
        <f>'age5'!$F$5</f>
        <v>596365</v>
      </c>
      <c r="D14" s="25">
        <f>'age5'!$F$6</f>
        <v>333340</v>
      </c>
      <c r="E14" s="25">
        <f>'age5'!$F$7</f>
        <v>529845</v>
      </c>
      <c r="F14" s="26">
        <f>'age5'!$B$7</f>
        <v>1070</v>
      </c>
    </row>
    <row r="15" spans="1:6" ht="14.4" x14ac:dyDescent="0.3">
      <c r="B15" s="27" t="s">
        <v>30</v>
      </c>
      <c r="C15" s="25">
        <f>'age6'!$F$5</f>
        <v>549550</v>
      </c>
      <c r="D15" s="25">
        <f>'age6'!$F$6</f>
        <v>304645</v>
      </c>
      <c r="E15" s="25">
        <f>'age6'!$F$7</f>
        <v>473805</v>
      </c>
      <c r="F15" s="26">
        <f>'age6'!$B$7</f>
        <v>1110</v>
      </c>
    </row>
    <row r="16" spans="1:6" ht="14.4" x14ac:dyDescent="0.3">
      <c r="B16" s="28" t="s">
        <v>32</v>
      </c>
      <c r="C16" s="25">
        <f>'age7'!$F$5</f>
        <v>469855</v>
      </c>
      <c r="D16" s="25">
        <f>'age7'!$F$6</f>
        <v>286030</v>
      </c>
      <c r="E16" s="25">
        <f>'age7'!$F$7</f>
        <v>404145</v>
      </c>
      <c r="F16" s="26">
        <f>'age7'!$B$7</f>
        <v>1250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5" priority="9">
      <formula>#REF!="Std Deviation"</formula>
    </cfRule>
  </conditionalFormatting>
  <conditionalFormatting sqref="A7">
    <cfRule type="expression" dxfId="14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68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910</v>
      </c>
      <c r="C5" s="12">
        <v>484535</v>
      </c>
      <c r="D5" s="12">
        <v>424035</v>
      </c>
      <c r="E5" s="12">
        <v>335680</v>
      </c>
      <c r="F5" s="12">
        <v>616360</v>
      </c>
    </row>
    <row r="6" spans="1:6" x14ac:dyDescent="0.25">
      <c r="A6" s="10" t="s">
        <v>19</v>
      </c>
      <c r="B6" s="11">
        <v>200</v>
      </c>
      <c r="C6" s="12">
        <v>297720</v>
      </c>
      <c r="D6" s="12">
        <v>253555</v>
      </c>
      <c r="E6" s="12">
        <v>246805</v>
      </c>
      <c r="F6" s="12">
        <v>354565</v>
      </c>
    </row>
    <row r="7" spans="1:6" x14ac:dyDescent="0.25">
      <c r="A7" s="10" t="s">
        <v>35</v>
      </c>
      <c r="B7" s="11">
        <v>1110</v>
      </c>
      <c r="C7" s="12">
        <v>450660</v>
      </c>
      <c r="D7" s="12">
        <v>404930</v>
      </c>
      <c r="E7" s="12">
        <v>310110</v>
      </c>
      <c r="F7" s="12">
        <v>566575</v>
      </c>
    </row>
  </sheetData>
  <conditionalFormatting sqref="A5:A6">
    <cfRule type="expression" dxfId="13" priority="4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69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920</v>
      </c>
      <c r="C5" s="12">
        <v>583420</v>
      </c>
      <c r="D5" s="12">
        <v>577900</v>
      </c>
      <c r="E5" s="12">
        <v>395120</v>
      </c>
      <c r="F5" s="12">
        <v>745390</v>
      </c>
    </row>
    <row r="6" spans="1:6" x14ac:dyDescent="0.25">
      <c r="A6" s="10" t="s">
        <v>19</v>
      </c>
      <c r="B6" s="11">
        <v>200</v>
      </c>
      <c r="C6" s="12">
        <v>321475</v>
      </c>
      <c r="D6" s="12">
        <v>356850</v>
      </c>
      <c r="E6" s="12">
        <v>228335</v>
      </c>
      <c r="F6" s="12">
        <v>363105</v>
      </c>
    </row>
    <row r="7" spans="1:6" x14ac:dyDescent="0.25">
      <c r="A7" s="10" t="s">
        <v>35</v>
      </c>
      <c r="B7" s="11">
        <v>1120</v>
      </c>
      <c r="C7" s="12">
        <v>535880</v>
      </c>
      <c r="D7" s="12">
        <v>553645</v>
      </c>
      <c r="E7" s="12">
        <v>347475</v>
      </c>
      <c r="F7" s="12">
        <v>662370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70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820</v>
      </c>
      <c r="C5" s="12">
        <v>582905</v>
      </c>
      <c r="D5" s="12">
        <v>723075</v>
      </c>
      <c r="E5" s="12">
        <v>346910</v>
      </c>
      <c r="F5" s="12">
        <v>743330</v>
      </c>
    </row>
    <row r="6" spans="1:6" x14ac:dyDescent="0.25">
      <c r="A6" s="10" t="s">
        <v>19</v>
      </c>
      <c r="B6" s="11">
        <v>220</v>
      </c>
      <c r="C6" s="12">
        <v>308500</v>
      </c>
      <c r="D6" s="12">
        <v>431530</v>
      </c>
      <c r="E6" s="12">
        <v>233875</v>
      </c>
      <c r="F6" s="12">
        <v>343680</v>
      </c>
    </row>
    <row r="7" spans="1:6" x14ac:dyDescent="0.25">
      <c r="A7" s="10" t="s">
        <v>35</v>
      </c>
      <c r="B7" s="11">
        <v>1040</v>
      </c>
      <c r="C7" s="12">
        <v>525900</v>
      </c>
      <c r="D7" s="12">
        <v>681960</v>
      </c>
      <c r="E7" s="12">
        <v>300040</v>
      </c>
      <c r="F7" s="12">
        <v>636335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810</v>
      </c>
      <c r="C5" s="12">
        <v>498910</v>
      </c>
      <c r="D5" s="12">
        <v>527980</v>
      </c>
      <c r="E5" s="12">
        <v>310990</v>
      </c>
      <c r="F5" s="12">
        <v>596365</v>
      </c>
    </row>
    <row r="6" spans="1:6" x14ac:dyDescent="0.25">
      <c r="A6" s="10" t="s">
        <v>19</v>
      </c>
      <c r="B6" s="11">
        <v>260</v>
      </c>
      <c r="C6" s="12">
        <v>273805</v>
      </c>
      <c r="D6" s="12">
        <v>216570</v>
      </c>
      <c r="E6" s="12">
        <v>202580</v>
      </c>
      <c r="F6" s="12">
        <v>333340</v>
      </c>
    </row>
    <row r="7" spans="1:6" x14ac:dyDescent="0.25">
      <c r="A7" s="10" t="s">
        <v>35</v>
      </c>
      <c r="B7" s="11">
        <v>1070</v>
      </c>
      <c r="C7" s="12">
        <v>444005</v>
      </c>
      <c r="D7" s="12">
        <v>481110</v>
      </c>
      <c r="E7" s="12">
        <v>277495</v>
      </c>
      <c r="F7" s="12">
        <v>529845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840</v>
      </c>
      <c r="C5" s="12">
        <v>450685</v>
      </c>
      <c r="D5" s="12">
        <v>493015</v>
      </c>
      <c r="E5" s="12">
        <v>278480</v>
      </c>
      <c r="F5" s="12">
        <v>549550</v>
      </c>
    </row>
    <row r="6" spans="1:6" x14ac:dyDescent="0.25">
      <c r="A6" s="10" t="s">
        <v>19</v>
      </c>
      <c r="B6" s="11">
        <v>270</v>
      </c>
      <c r="C6" s="12">
        <v>276520</v>
      </c>
      <c r="D6" s="12">
        <v>276130</v>
      </c>
      <c r="E6" s="12">
        <v>195820</v>
      </c>
      <c r="F6" s="12">
        <v>304645</v>
      </c>
    </row>
    <row r="7" spans="1:6" x14ac:dyDescent="0.25">
      <c r="A7" s="10" t="s">
        <v>35</v>
      </c>
      <c r="B7" s="11">
        <v>1110</v>
      </c>
      <c r="C7" s="12">
        <v>408995</v>
      </c>
      <c r="D7" s="12">
        <v>456675</v>
      </c>
      <c r="E7" s="12">
        <v>252485</v>
      </c>
      <c r="F7" s="12">
        <v>473805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900</v>
      </c>
      <c r="C5" s="12">
        <v>394015</v>
      </c>
      <c r="D5" s="12">
        <v>441500</v>
      </c>
      <c r="E5" s="12">
        <v>239990</v>
      </c>
      <c r="F5" s="12">
        <v>469855</v>
      </c>
    </row>
    <row r="6" spans="1:6" x14ac:dyDescent="0.25">
      <c r="A6" s="10" t="s">
        <v>19</v>
      </c>
      <c r="B6" s="11">
        <v>350</v>
      </c>
      <c r="C6" s="12">
        <v>241340</v>
      </c>
      <c r="D6" s="12">
        <v>200685</v>
      </c>
      <c r="E6" s="12">
        <v>173900</v>
      </c>
      <c r="F6" s="12">
        <v>286030</v>
      </c>
    </row>
    <row r="7" spans="1:6" x14ac:dyDescent="0.25">
      <c r="A7" s="10" t="s">
        <v>35</v>
      </c>
      <c r="B7" s="11">
        <v>1250</v>
      </c>
      <c r="C7" s="12">
        <v>351215</v>
      </c>
      <c r="D7" s="12">
        <v>395230</v>
      </c>
      <c r="E7" s="12">
        <v>218820</v>
      </c>
      <c r="F7" s="12">
        <v>404145</v>
      </c>
    </row>
  </sheetData>
  <conditionalFormatting sqref="A5:A6">
    <cfRule type="expression" dxfId="3" priority="4">
      <formula>#REF!="Std Deviation"</formula>
    </cfRule>
  </conditionalFormatting>
  <conditionalFormatting sqref="A7">
    <cfRule type="expression" dxfId="2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95c75203-6f7b-4fde-b552-cfb5b27bea8e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- 2024-04-04 at 01:42:49 PM, EventDateandTime - 2024-04-11 at 04:12:11 PM, EventDateandTime - 2024-04-16 at 03:42:50 PM, EventDateandTime - 2024-05-13 at 02:14:43 PM, EventDateandTime - 2024-06-05 at 04:30:03 PM, EventDateandTime - 2024-06-05 at 04:31:48 PM, EventDateandTime - 2024-06-07 at 02:09:36 PM, EventDateandTime - 2024-06-07 at 02:14:01 PM, EventDateandTime - 2024-06-10 at 03:32:58 PM</cp:keywords>
  <cp:lastModifiedBy>Gileno, Justin</cp:lastModifiedBy>
  <dcterms:created xsi:type="dcterms:W3CDTF">2015-09-24T16:00:52Z</dcterms:created>
  <dcterms:modified xsi:type="dcterms:W3CDTF">2024-06-13T15:09:30Z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95c75203-6f7b-4fde-b552-cfb5b27bea8e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