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80k\"/>
    </mc:Choice>
  </mc:AlternateContent>
  <xr:revisionPtr revIDLastSave="0" documentId="13_ncr:1_{C15B1402-C17B-4712-ABCB-CD4B1A5E43D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E16" i="3"/>
  <c r="D16" i="3"/>
  <c r="C16" i="3"/>
  <c r="F15" i="3"/>
  <c r="E15" i="3"/>
  <c r="D15" i="3"/>
  <c r="C15" i="3"/>
  <c r="F14" i="3"/>
  <c r="E14" i="3"/>
  <c r="D14" i="3"/>
  <c r="C14" i="3"/>
  <c r="F13" i="3"/>
  <c r="E13" i="3"/>
  <c r="D13" i="3"/>
  <c r="C13" i="3"/>
  <c r="F12" i="3"/>
  <c r="E12" i="3"/>
  <c r="D12" i="3"/>
  <c r="C12" i="3"/>
  <c r="F11" i="3"/>
  <c r="E11" i="3"/>
  <c r="D11" i="3"/>
  <c r="C11" i="3"/>
  <c r="F10" i="3"/>
  <c r="E10" i="3"/>
  <c r="D10" i="3"/>
  <c r="C10" i="3"/>
</calcChain>
</file>

<file path=xl/sharedStrings.xml><?xml version="1.0" encoding="utf-8"?>
<sst xmlns="http://schemas.openxmlformats.org/spreadsheetml/2006/main" count="143" uniqueCount="68">
  <si>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</si>
  <si>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</si>
  <si>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</si>
  <si>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</si>
  <si>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</si>
  <si>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</si>
  <si>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</si>
  <si>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</si>
  <si>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</si>
  <si>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</si>
  <si>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</si>
  <si>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</si>
  <si>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</si>
  <si>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</si>
  <si>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</si>
  <si>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</si>
  <si>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</si>
  <si>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</si>
  <si>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</si>
  <si>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</si>
  <si>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</si>
  <si>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</si>
  <si>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</si>
  <si>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</si>
  <si>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</si>
  <si>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</si>
  <si>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</si>
  <si>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</si>
  <si>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</si>
  <si>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</si>
  <si>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</si>
  <si>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</si>
  <si>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</si>
  <si>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</si>
  <si>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</si>
  <si>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</si>
  <si>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</si>
  <si>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</si>
  <si>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</si>
  <si>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</si>
  <si>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Net Professional Income for Self-Employed Lawyers, Tax Years 2023 (Net Income&gt;$80k)</t>
  </si>
  <si>
    <t>2023 Taxation Year - Age 35-43 (Net Income&gt;$80k)</t>
  </si>
  <si>
    <t>2023 Taxation Year - Age 44-47 (Net Income&gt;$80k)</t>
  </si>
  <si>
    <t>2023 Taxation Year - Age 48-51 (Net Income&gt;$80k)</t>
  </si>
  <si>
    <t>2023 Taxation Year - Age 52-55 (Net Income&gt;$80k)</t>
  </si>
  <si>
    <t>2023 Taxation Year - Age 56-59 (Net Income&gt;$80k)</t>
  </si>
  <si>
    <t>2023 Taxation Year - Age 60-63 (Net Income&gt;$80k)</t>
  </si>
  <si>
    <t>2023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</si>
  <si>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</si>
  <si>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</si>
  <si>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</si>
  <si>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</si>
  <si>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</si>
  <si>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</si>
  <si>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</si>
  <si>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</si>
  <si>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</si>
  <si>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</si>
  <si>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</si>
  <si>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</si>
  <si>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</si>
  <si>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</si>
  <si>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</si>
  <si>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</si>
  <si>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</si>
  <si>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</si>
  <si>
    <t>All Canada</t>
  </si>
  <si>
    <t>All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</si>
</sst>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6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7" fontId="18" fillId="0" borderId="10" xfId="43" applyNumberFormat="1" applyFont="1" applyBorder="1"/>
    <xf numFmtId="164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4" fontId="18" fillId="0" borderId="0" xfId="42" applyNumberFormat="1"/>
    <xf numFmtId="167" fontId="18" fillId="0" borderId="0" xfId="43" applyNumberFormat="1" applyFont="1"/>
    <xf numFmtId="17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1818D-9506-46C7-B387-BAB6D00C8C03}">
  <dimension ref="A1:I48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bestFit="1" customWidth="1"/>
    <col min="5" max="16384" width="9.109375" style="1"/>
  </cols>
  <sheetData>
    <row r="1" spans="1:9" s="14" customFormat="1" ht="20.25" customHeight="1" x14ac:dyDescent="0.3">
      <c r="A1" s="13" t="s">
        <v>36</v>
      </c>
    </row>
    <row r="2" spans="1:9" x14ac:dyDescent="0.25">
      <c r="A2" s="3" t="s">
        <v>40</v>
      </c>
    </row>
    <row r="4" spans="1:9" s="16" customFormat="1" x14ac:dyDescent="0.3">
      <c r="A4" s="15" t="s">
        <v>0</v>
      </c>
      <c r="B4" s="15" t="s">
        <v>1</v>
      </c>
      <c r="C4" s="15" t="s">
        <v>2</v>
      </c>
      <c r="D4" s="15" t="s">
        <v>3</v>
      </c>
    </row>
    <row r="5" spans="1:9" ht="21.75" customHeight="1" x14ac:dyDescent="0.25">
      <c r="A5" s="17">
        <v>2023</v>
      </c>
      <c r="B5" s="17" t="s">
        <v>20</v>
      </c>
      <c r="C5" s="17" t="s">
        <v>21</v>
      </c>
      <c r="D5" s="18" t="s">
        <v>48</v>
      </c>
    </row>
    <row r="6" spans="1:9" ht="21.75" customHeight="1" x14ac:dyDescent="0.25">
      <c r="A6" s="17">
        <v>2023</v>
      </c>
      <c r="B6" s="17" t="s">
        <v>22</v>
      </c>
      <c r="C6" s="17" t="s">
        <v>23</v>
      </c>
      <c r="D6" s="18" t="s">
        <v>48</v>
      </c>
    </row>
    <row r="7" spans="1:9" ht="21.75" customHeight="1" x14ac:dyDescent="0.25">
      <c r="A7" s="17">
        <v>2023</v>
      </c>
      <c r="B7" s="17" t="s">
        <v>24</v>
      </c>
      <c r="C7" s="17" t="s">
        <v>25</v>
      </c>
      <c r="D7" s="18" t="s">
        <v>48</v>
      </c>
    </row>
    <row r="8" spans="1:9" ht="21.75" customHeight="1" x14ac:dyDescent="0.25">
      <c r="A8" s="17">
        <v>2023</v>
      </c>
      <c r="B8" s="17" t="s">
        <v>26</v>
      </c>
      <c r="C8" s="17" t="s">
        <v>27</v>
      </c>
      <c r="D8" s="18" t="s">
        <v>48</v>
      </c>
    </row>
    <row r="9" spans="1:9" ht="21.75" customHeight="1" x14ac:dyDescent="0.25">
      <c r="A9" s="17">
        <v>2023</v>
      </c>
      <c r="B9" s="17" t="s">
        <v>28</v>
      </c>
      <c r="C9" s="17" t="s">
        <v>29</v>
      </c>
      <c r="D9" s="18" t="s">
        <v>48</v>
      </c>
    </row>
    <row r="10" spans="1:9" ht="21.75" customHeight="1" x14ac:dyDescent="0.25">
      <c r="A10" s="17">
        <v>2023</v>
      </c>
      <c r="B10" s="17" t="s">
        <v>30</v>
      </c>
      <c r="C10" s="17" t="s">
        <v>31</v>
      </c>
      <c r="D10" s="18" t="s">
        <v>48</v>
      </c>
    </row>
    <row r="11" spans="1:9" ht="21.75" customHeight="1" x14ac:dyDescent="0.25">
      <c r="A11" s="17">
        <v>2023</v>
      </c>
      <c r="B11" s="17" t="s">
        <v>32</v>
      </c>
      <c r="C11" s="17" t="s">
        <v>33</v>
      </c>
      <c r="D11" s="18" t="s">
        <v>48</v>
      </c>
    </row>
    <row r="13" spans="1:9" x14ac:dyDescent="0.25">
      <c r="A13" s="13" t="s">
        <v>4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20"/>
      <c r="B14" s="4"/>
      <c r="C14" s="4"/>
      <c r="E14" s="4"/>
      <c r="F14" s="4"/>
      <c r="G14" s="4"/>
    </row>
    <row r="15" spans="1:9" x14ac:dyDescent="0.25">
      <c r="A15" s="19">
        <v>1</v>
      </c>
      <c r="B15" s="4" t="s">
        <v>50</v>
      </c>
      <c r="C15" s="4"/>
      <c r="D15" s="4"/>
      <c r="E15" s="4"/>
      <c r="F15" s="4"/>
      <c r="G15" s="4"/>
    </row>
    <row r="16" spans="1:9" x14ac:dyDescent="0.25">
      <c r="A16" s="19"/>
      <c r="B16" s="4" t="s">
        <v>51</v>
      </c>
      <c r="C16" s="4"/>
      <c r="D16" s="4"/>
      <c r="E16" s="4"/>
      <c r="F16" s="4"/>
      <c r="G16" s="4"/>
    </row>
    <row r="17" spans="1:7" x14ac:dyDescent="0.25">
      <c r="A17" s="19"/>
      <c r="B17" s="4"/>
      <c r="C17" s="4"/>
      <c r="D17" s="4"/>
      <c r="E17" s="4"/>
      <c r="F17" s="4"/>
      <c r="G17" s="4"/>
    </row>
    <row r="18" spans="1:7" x14ac:dyDescent="0.25">
      <c r="A18" s="19"/>
      <c r="B18" s="4" t="s">
        <v>52</v>
      </c>
      <c r="C18" s="4"/>
      <c r="D18" s="4"/>
      <c r="E18" s="4"/>
      <c r="F18" s="4"/>
      <c r="G18" s="4"/>
    </row>
    <row r="19" spans="1:7" x14ac:dyDescent="0.25">
      <c r="A19" s="19"/>
      <c r="B19" s="4" t="s">
        <v>53</v>
      </c>
      <c r="C19" s="4"/>
      <c r="D19" s="4"/>
      <c r="E19" s="4"/>
      <c r="F19" s="4"/>
      <c r="G19" s="4"/>
    </row>
    <row r="20" spans="1:7" x14ac:dyDescent="0.25">
      <c r="A20" s="19"/>
      <c r="B20" s="4" t="s">
        <v>54</v>
      </c>
      <c r="C20" s="4"/>
      <c r="D20" s="4"/>
      <c r="E20" s="4"/>
      <c r="F20" s="4"/>
      <c r="G20" s="4"/>
    </row>
    <row r="21" spans="1:7" x14ac:dyDescent="0.25">
      <c r="A21" s="19"/>
      <c r="B21" s="4" t="s">
        <v>55</v>
      </c>
      <c r="C21" s="4"/>
      <c r="D21" s="4"/>
      <c r="E21" s="4"/>
      <c r="F21" s="4"/>
      <c r="G21" s="4"/>
    </row>
    <row r="22" spans="1:7" x14ac:dyDescent="0.25">
      <c r="A22" s="19"/>
      <c r="B22" s="4" t="s">
        <v>56</v>
      </c>
      <c r="C22" s="4"/>
      <c r="D22" s="4"/>
      <c r="E22" s="4"/>
      <c r="F22" s="4"/>
      <c r="G22" s="4"/>
    </row>
    <row r="23" spans="1:7" x14ac:dyDescent="0.25">
      <c r="A23" s="19"/>
      <c r="B23" s="4"/>
      <c r="C23" s="4"/>
      <c r="D23" s="4"/>
      <c r="E23" s="4"/>
      <c r="F23" s="4"/>
      <c r="G23" s="4"/>
    </row>
    <row r="24" spans="1:7" x14ac:dyDescent="0.25">
      <c r="A24" s="19">
        <v>2</v>
      </c>
      <c r="B24" s="4" t="s">
        <v>57</v>
      </c>
      <c r="C24" s="4"/>
      <c r="D24" s="4"/>
      <c r="E24" s="4"/>
      <c r="F24" s="4"/>
      <c r="G24" s="4"/>
    </row>
    <row r="25" spans="1:7" x14ac:dyDescent="0.25">
      <c r="A25" s="19"/>
      <c r="B25" s="21" t="s">
        <v>58</v>
      </c>
      <c r="C25" s="4"/>
      <c r="D25" s="4"/>
      <c r="E25" s="4"/>
      <c r="F25" s="4"/>
      <c r="G25" s="4"/>
    </row>
    <row r="26" spans="1:7" x14ac:dyDescent="0.25">
      <c r="A26" s="19"/>
      <c r="B26" s="21"/>
      <c r="C26" s="4"/>
      <c r="D26" s="4"/>
      <c r="E26" s="4"/>
      <c r="F26" s="4"/>
      <c r="G26" s="4"/>
    </row>
    <row r="27" spans="1:7" x14ac:dyDescent="0.25">
      <c r="A27" s="19">
        <v>3</v>
      </c>
      <c r="B27" s="4" t="s">
        <v>59</v>
      </c>
      <c r="C27" s="4"/>
      <c r="D27" s="4"/>
      <c r="E27" s="4"/>
      <c r="F27" s="4"/>
      <c r="G27" s="4"/>
    </row>
    <row r="28" spans="1:7" x14ac:dyDescent="0.25">
      <c r="A28" s="19"/>
      <c r="B28" s="21" t="s">
        <v>60</v>
      </c>
      <c r="C28" s="4"/>
      <c r="D28" s="4"/>
      <c r="E28" s="4"/>
      <c r="F28" s="4"/>
      <c r="G28" s="4"/>
    </row>
    <row r="29" spans="1:7" x14ac:dyDescent="0.25">
      <c r="A29" s="19"/>
      <c r="B29" s="21" t="s">
        <v>61</v>
      </c>
      <c r="C29" s="4"/>
      <c r="D29" s="4"/>
      <c r="E29" s="4"/>
      <c r="F29" s="4"/>
      <c r="G29" s="4"/>
    </row>
    <row r="30" spans="1:7" x14ac:dyDescent="0.25">
      <c r="A30" s="19"/>
      <c r="B30" s="21" t="s">
        <v>49</v>
      </c>
      <c r="C30" s="4"/>
      <c r="D30" s="4"/>
      <c r="E30" s="4"/>
      <c r="F30" s="4"/>
      <c r="G30" s="4"/>
    </row>
    <row r="31" spans="1:7" x14ac:dyDescent="0.25">
      <c r="A31" s="19"/>
      <c r="B31" s="22"/>
      <c r="C31" s="4"/>
      <c r="D31" s="4"/>
      <c r="E31" s="4"/>
      <c r="F31" s="4"/>
      <c r="G31" s="4"/>
    </row>
    <row r="32" spans="1:7" x14ac:dyDescent="0.25">
      <c r="A32" s="19">
        <v>4</v>
      </c>
      <c r="B32" s="4" t="s">
        <v>37</v>
      </c>
      <c r="C32" s="4"/>
      <c r="D32" s="4"/>
      <c r="E32" s="4"/>
      <c r="F32" s="4"/>
      <c r="G32" s="4"/>
    </row>
    <row r="33" spans="1:9" x14ac:dyDescent="0.25">
      <c r="A33" s="19"/>
      <c r="B33" s="21" t="s">
        <v>9</v>
      </c>
      <c r="C33" s="4"/>
      <c r="D33" s="4"/>
      <c r="E33" s="4"/>
      <c r="F33" s="4"/>
      <c r="G33" s="4"/>
    </row>
    <row r="34" spans="1:9" x14ac:dyDescent="0.25">
      <c r="A34" s="19"/>
      <c r="B34" s="21" t="s">
        <v>10</v>
      </c>
      <c r="C34" s="4"/>
      <c r="D34" s="4"/>
      <c r="E34" s="4"/>
      <c r="F34" s="4"/>
      <c r="G34" s="4"/>
    </row>
    <row r="35" spans="1:9" x14ac:dyDescent="0.25">
      <c r="A35" s="19"/>
      <c r="B35" s="21" t="s">
        <v>11</v>
      </c>
      <c r="C35" s="4"/>
      <c r="D35" s="4"/>
      <c r="E35" s="4"/>
      <c r="F35" s="4"/>
      <c r="G35" s="4"/>
    </row>
    <row r="36" spans="1:9" x14ac:dyDescent="0.25">
      <c r="A36" s="19"/>
      <c r="B36" s="21" t="s">
        <v>38</v>
      </c>
      <c r="C36" s="4"/>
      <c r="D36" s="4"/>
      <c r="E36" s="4"/>
      <c r="F36" s="4"/>
      <c r="G36" s="4"/>
    </row>
    <row r="37" spans="1:9" x14ac:dyDescent="0.25">
      <c r="A37" s="19"/>
      <c r="B37" s="21" t="s">
        <v>12</v>
      </c>
      <c r="C37" s="4"/>
      <c r="D37" s="4"/>
      <c r="E37" s="4"/>
      <c r="F37" s="4"/>
      <c r="G37" s="4"/>
    </row>
    <row r="38" spans="1:9" x14ac:dyDescent="0.25">
      <c r="A38" s="19"/>
      <c r="B38" s="21" t="s">
        <v>13</v>
      </c>
      <c r="C38" s="4"/>
      <c r="D38" s="4"/>
      <c r="E38" s="4"/>
      <c r="F38" s="4"/>
      <c r="G38" s="4"/>
    </row>
    <row r="39" spans="1:9" x14ac:dyDescent="0.25">
      <c r="A39" s="23"/>
      <c r="B39" s="21" t="s">
        <v>62</v>
      </c>
      <c r="C39" s="4"/>
      <c r="D39" s="4"/>
      <c r="E39" s="4"/>
      <c r="F39" s="4"/>
      <c r="G39" s="4"/>
    </row>
    <row r="40" spans="1:9" x14ac:dyDescent="0.25">
      <c r="A40" s="23"/>
      <c r="B40" s="21" t="s">
        <v>14</v>
      </c>
      <c r="C40" s="4"/>
      <c r="D40" s="4"/>
      <c r="E40" s="4"/>
      <c r="F40" s="4"/>
      <c r="G40" s="4"/>
    </row>
    <row r="41" spans="1:9" x14ac:dyDescent="0.25">
      <c r="A41" s="23"/>
      <c r="B41" s="21" t="s">
        <v>15</v>
      </c>
      <c r="C41" s="4"/>
      <c r="D41" s="4"/>
      <c r="E41" s="4"/>
      <c r="F41" s="4"/>
      <c r="G41" s="4"/>
    </row>
    <row r="42" spans="1:9" x14ac:dyDescent="0.25">
      <c r="A42" s="23"/>
      <c r="B42" s="21" t="s">
        <v>39</v>
      </c>
      <c r="C42" s="4"/>
      <c r="D42" s="4"/>
      <c r="E42" s="4"/>
      <c r="F42" s="4"/>
      <c r="G42" s="4"/>
    </row>
    <row r="43" spans="1:9" x14ac:dyDescent="0.25">
      <c r="A43" s="23"/>
      <c r="B43" s="4"/>
      <c r="C43" s="4"/>
      <c r="D43" s="4"/>
      <c r="E43" s="4"/>
      <c r="F43" s="4"/>
      <c r="G43" s="4"/>
    </row>
    <row r="44" spans="1:9" x14ac:dyDescent="0.25">
      <c r="A44" s="23"/>
      <c r="B44" s="4" t="s">
        <v>63</v>
      </c>
      <c r="C44" s="4"/>
      <c r="D44" s="4"/>
      <c r="E44" s="4"/>
      <c r="F44" s="4"/>
      <c r="G44" s="4"/>
    </row>
    <row r="45" spans="1:9" x14ac:dyDescent="0.25">
      <c r="A45" s="23"/>
      <c r="B45" s="4"/>
      <c r="C45" s="4"/>
      <c r="D45" s="4"/>
      <c r="E45" s="4"/>
      <c r="F45" s="4"/>
      <c r="G45" s="4"/>
    </row>
    <row r="46" spans="1:9" x14ac:dyDescent="0.25">
      <c r="A46" s="19"/>
      <c r="B46" s="4" t="s">
        <v>64</v>
      </c>
      <c r="C46" s="4"/>
      <c r="D46" s="4"/>
      <c r="E46" s="4"/>
      <c r="F46" s="4"/>
      <c r="G46" s="4"/>
    </row>
    <row r="47" spans="1:9" x14ac:dyDescent="0.25">
      <c r="A47" s="23"/>
      <c r="B47" s="4"/>
      <c r="C47" s="4"/>
      <c r="D47" s="4"/>
      <c r="E47" s="4"/>
      <c r="F47" s="4"/>
      <c r="G47" s="4"/>
    </row>
    <row r="48" spans="1:9" x14ac:dyDescent="0.25">
      <c r="A48" s="19">
        <v>5</v>
      </c>
      <c r="B48" s="4" t="s">
        <v>65</v>
      </c>
      <c r="C48" s="4"/>
      <c r="D48" s="4"/>
      <c r="E48" s="4"/>
      <c r="F48" s="4"/>
      <c r="G48" s="4"/>
      <c r="H48" s="4"/>
      <c r="I48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tabSelected="1" zoomScale="120" zoomScaleNormal="120" workbookViewId="0">
      <selection activeCell="E10" sqref="E10:E16"/>
    </sheetView>
  </sheetViews>
  <sheetFormatPr defaultColWidth="9.109375" defaultRowHeight="12.6" x14ac:dyDescent="0.25"/>
  <cols>
    <col min="1" max="1" width="31.44140625" style="2" customWidth="1"/>
    <col min="2" max="2" width="15.6640625" style="2" bestFit="1" customWidth="1"/>
    <col min="3" max="3" width="19" style="2" bestFit="1" customWidth="1"/>
    <col min="4" max="4" width="16.5546875" style="2" customWidth="1"/>
    <col min="5" max="5" width="16.6640625" style="2" customWidth="1"/>
    <col min="6" max="6" width="17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41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1990</v>
      </c>
      <c r="C5" s="12">
        <v>344765</v>
      </c>
      <c r="D5" s="12">
        <v>255280</v>
      </c>
      <c r="E5" s="12">
        <v>275750</v>
      </c>
      <c r="F5" s="12">
        <v>411845</v>
      </c>
    </row>
    <row r="6" spans="1:6" x14ac:dyDescent="0.25">
      <c r="A6" s="10" t="s">
        <v>19</v>
      </c>
      <c r="B6" s="11">
        <v>500</v>
      </c>
      <c r="C6" s="12">
        <v>225810</v>
      </c>
      <c r="D6" s="12">
        <v>132780</v>
      </c>
      <c r="E6" s="12">
        <v>190485</v>
      </c>
      <c r="F6" s="12">
        <v>282745</v>
      </c>
    </row>
    <row r="7" spans="1:6" x14ac:dyDescent="0.25">
      <c r="A7" s="10" t="s">
        <v>35</v>
      </c>
      <c r="B7" s="11">
        <v>2490</v>
      </c>
      <c r="C7" s="12">
        <v>320725</v>
      </c>
      <c r="D7" s="12">
        <v>240485</v>
      </c>
      <c r="E7" s="12">
        <v>253555</v>
      </c>
      <c r="F7" s="12">
        <v>385410</v>
      </c>
    </row>
    <row r="9" spans="1:6" x14ac:dyDescent="0.25">
      <c r="C9" s="10" t="s">
        <v>18</v>
      </c>
      <c r="D9" s="8" t="s">
        <v>19</v>
      </c>
      <c r="E9" s="8" t="s">
        <v>66</v>
      </c>
      <c r="F9" s="8" t="s">
        <v>67</v>
      </c>
    </row>
    <row r="10" spans="1:6" ht="14.4" x14ac:dyDescent="0.3">
      <c r="B10" s="24" t="s">
        <v>20</v>
      </c>
      <c r="C10" s="25">
        <f>F5</f>
        <v>411845</v>
      </c>
      <c r="D10" s="25">
        <f>F6</f>
        <v>282745</v>
      </c>
      <c r="E10" s="25">
        <f>F7</f>
        <v>385410</v>
      </c>
      <c r="F10" s="26">
        <f>B7</f>
        <v>2490</v>
      </c>
    </row>
    <row r="11" spans="1:6" ht="13.95" customHeight="1" x14ac:dyDescent="0.3">
      <c r="B11" s="24" t="s">
        <v>22</v>
      </c>
      <c r="C11" s="25">
        <f>'age2'!$F$5</f>
        <v>541080</v>
      </c>
      <c r="D11" s="25">
        <f>'age2'!$F$6</f>
        <v>370560</v>
      </c>
      <c r="E11" s="25">
        <f>'age2'!$F$7</f>
        <v>508555</v>
      </c>
      <c r="F11" s="26">
        <f>'age2'!$B$7</f>
        <v>1000</v>
      </c>
    </row>
    <row r="12" spans="1:6" ht="14.4" x14ac:dyDescent="0.3">
      <c r="B12" s="24" t="s">
        <v>24</v>
      </c>
      <c r="C12" s="25">
        <f>'age3'!$F$5</f>
        <v>693915</v>
      </c>
      <c r="D12" s="25">
        <f>'age3'!$F$6</f>
        <v>339810</v>
      </c>
      <c r="E12" s="25">
        <f>'age3'!$F$7</f>
        <v>615835</v>
      </c>
      <c r="F12" s="26">
        <f>'age3'!$B$7</f>
        <v>940</v>
      </c>
    </row>
    <row r="13" spans="1:6" ht="14.4" x14ac:dyDescent="0.3">
      <c r="B13" s="24" t="s">
        <v>26</v>
      </c>
      <c r="C13" s="25">
        <f>'age4'!$F$5</f>
        <v>688960</v>
      </c>
      <c r="D13" s="25">
        <f>'age4'!$F$6</f>
        <v>347550</v>
      </c>
      <c r="E13" s="25">
        <f>'age4'!$F$7</f>
        <v>618305</v>
      </c>
      <c r="F13" s="26">
        <f>'age4'!$B$7</f>
        <v>930</v>
      </c>
    </row>
    <row r="14" spans="1:6" ht="14.4" x14ac:dyDescent="0.3">
      <c r="B14" s="24" t="s">
        <v>28</v>
      </c>
      <c r="C14" s="25">
        <f>'age5'!$F$5</f>
        <v>624730</v>
      </c>
      <c r="D14" s="25">
        <f>'age5'!$F$6</f>
        <v>297425</v>
      </c>
      <c r="E14" s="25">
        <f>'age5'!$F$7</f>
        <v>552525</v>
      </c>
      <c r="F14" s="26">
        <f>'age5'!$B$7</f>
        <v>920</v>
      </c>
    </row>
    <row r="15" spans="1:6" ht="14.4" x14ac:dyDescent="0.3">
      <c r="B15" s="27" t="s">
        <v>30</v>
      </c>
      <c r="C15" s="25">
        <f>'age6'!$F$5</f>
        <v>484950</v>
      </c>
      <c r="D15" s="25">
        <f>'age6'!$F$6</f>
        <v>308195</v>
      </c>
      <c r="E15" s="25">
        <f>'age6'!$F$7</f>
        <v>425140</v>
      </c>
      <c r="F15" s="26">
        <f>'age6'!$B$7</f>
        <v>920</v>
      </c>
    </row>
    <row r="16" spans="1:6" ht="14.4" x14ac:dyDescent="0.3">
      <c r="B16" s="28" t="s">
        <v>32</v>
      </c>
      <c r="C16" s="25">
        <f>'age7'!$F$5</f>
        <v>378140</v>
      </c>
      <c r="D16" s="25">
        <f>'age7'!$F$6</f>
        <v>270990</v>
      </c>
      <c r="E16" s="25">
        <f>'age7'!$F$7</f>
        <v>348005</v>
      </c>
      <c r="F16" s="26">
        <f>'age7'!$B$7</f>
        <v>1120</v>
      </c>
    </row>
    <row r="17" spans="3:3" x14ac:dyDescent="0.25">
      <c r="C17" s="7"/>
    </row>
    <row r="23" spans="3:3" x14ac:dyDescent="0.25">
      <c r="C23" s="7"/>
    </row>
  </sheetData>
  <conditionalFormatting sqref="A5:A6">
    <cfRule type="expression" dxfId="14" priority="9">
      <formula>#REF!="Std Deviation"</formula>
    </cfRule>
  </conditionalFormatting>
  <conditionalFormatting sqref="A7">
    <cfRule type="expression" dxfId="13" priority="4">
      <formula>#REF!="Std Deviation"</formula>
    </cfRule>
  </conditionalFormatting>
  <conditionalFormatting sqref="C9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33203125" style="2" customWidth="1"/>
    <col min="2" max="2" width="16" style="2" bestFit="1" customWidth="1"/>
    <col min="3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42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810</v>
      </c>
      <c r="C5" s="12">
        <v>433455</v>
      </c>
      <c r="D5" s="12">
        <v>375970</v>
      </c>
      <c r="E5" s="12">
        <v>309565</v>
      </c>
      <c r="F5" s="12">
        <v>541080</v>
      </c>
    </row>
    <row r="6" spans="1:6" x14ac:dyDescent="0.25">
      <c r="A6" s="10" t="s">
        <v>19</v>
      </c>
      <c r="B6" s="11">
        <v>190</v>
      </c>
      <c r="C6" s="12">
        <v>280815</v>
      </c>
      <c r="D6" s="12">
        <v>193305</v>
      </c>
      <c r="E6" s="12">
        <v>226200</v>
      </c>
      <c r="F6" s="12">
        <v>370560</v>
      </c>
    </row>
    <row r="7" spans="1:6" x14ac:dyDescent="0.25">
      <c r="A7" s="10" t="s">
        <v>35</v>
      </c>
      <c r="B7" s="11">
        <v>1000</v>
      </c>
      <c r="C7" s="12">
        <v>405035</v>
      </c>
      <c r="D7" s="12">
        <v>354215</v>
      </c>
      <c r="E7" s="12">
        <v>290590</v>
      </c>
      <c r="F7" s="12">
        <v>508555</v>
      </c>
    </row>
  </sheetData>
  <conditionalFormatting sqref="A5:A6">
    <cfRule type="expression" dxfId="12" priority="4">
      <formula>#REF!="Std Deviation"</formula>
    </cfRule>
  </conditionalFormatting>
  <conditionalFormatting sqref="A7">
    <cfRule type="expression" dxfId="11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3320312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6.6640625" style="2" customWidth="1"/>
    <col min="6" max="6" width="19.441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43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770</v>
      </c>
      <c r="C5" s="12">
        <v>535775</v>
      </c>
      <c r="D5" s="12">
        <v>521590</v>
      </c>
      <c r="E5" s="12">
        <v>340965</v>
      </c>
      <c r="F5" s="12">
        <v>693915</v>
      </c>
    </row>
    <row r="6" spans="1:6" x14ac:dyDescent="0.25">
      <c r="A6" s="10" t="s">
        <v>19</v>
      </c>
      <c r="B6" s="11">
        <v>170</v>
      </c>
      <c r="C6" s="12">
        <v>286355</v>
      </c>
      <c r="D6" s="12">
        <v>279280</v>
      </c>
      <c r="E6" s="12">
        <v>215050</v>
      </c>
      <c r="F6" s="12">
        <v>339810</v>
      </c>
    </row>
    <row r="7" spans="1:6" x14ac:dyDescent="0.25">
      <c r="A7" s="10" t="s">
        <v>35</v>
      </c>
      <c r="B7" s="11">
        <v>940</v>
      </c>
      <c r="C7" s="12">
        <v>490135</v>
      </c>
      <c r="D7" s="12">
        <v>495715</v>
      </c>
      <c r="E7" s="12">
        <v>309390</v>
      </c>
      <c r="F7" s="12">
        <v>615835</v>
      </c>
    </row>
  </sheetData>
  <conditionalFormatting sqref="A5:A6">
    <cfRule type="expression" dxfId="10" priority="4">
      <formula>#REF!="Std Deviation"</formula>
    </cfRule>
  </conditionalFormatting>
  <conditionalFormatting sqref="A7">
    <cfRule type="expression" dxfId="9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3320312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44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730</v>
      </c>
      <c r="C5" s="12">
        <v>577020</v>
      </c>
      <c r="D5" s="12">
        <v>644465</v>
      </c>
      <c r="E5" s="12">
        <v>345925</v>
      </c>
      <c r="F5" s="12">
        <v>688960</v>
      </c>
    </row>
    <row r="6" spans="1:6" x14ac:dyDescent="0.25">
      <c r="A6" s="10" t="s">
        <v>19</v>
      </c>
      <c r="B6" s="11">
        <v>200</v>
      </c>
      <c r="C6" s="12">
        <v>301090</v>
      </c>
      <c r="D6" s="12">
        <v>340325</v>
      </c>
      <c r="E6" s="12">
        <v>197005</v>
      </c>
      <c r="F6" s="12">
        <v>347550</v>
      </c>
    </row>
    <row r="7" spans="1:6" x14ac:dyDescent="0.25">
      <c r="A7" s="10" t="s">
        <v>35</v>
      </c>
      <c r="B7" s="11">
        <v>930</v>
      </c>
      <c r="C7" s="12">
        <v>518570</v>
      </c>
      <c r="D7" s="12">
        <v>603675</v>
      </c>
      <c r="E7" s="12">
        <v>303620</v>
      </c>
      <c r="F7" s="12">
        <v>618305</v>
      </c>
    </row>
  </sheetData>
  <conditionalFormatting sqref="A5:A6">
    <cfRule type="expression" dxfId="8" priority="4">
      <formula>#REF!="Std Deviation"</formula>
    </cfRule>
  </conditionalFormatting>
  <conditionalFormatting sqref="A7">
    <cfRule type="expression" dxfId="7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45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710</v>
      </c>
      <c r="C5" s="12">
        <v>521065</v>
      </c>
      <c r="D5" s="12">
        <v>690380</v>
      </c>
      <c r="E5" s="12">
        <v>287775</v>
      </c>
      <c r="F5" s="12">
        <v>624730</v>
      </c>
    </row>
    <row r="6" spans="1:6" x14ac:dyDescent="0.25">
      <c r="A6" s="10" t="s">
        <v>19</v>
      </c>
      <c r="B6" s="11">
        <v>210</v>
      </c>
      <c r="C6" s="12">
        <v>262635</v>
      </c>
      <c r="D6" s="12">
        <v>206020</v>
      </c>
      <c r="E6" s="12">
        <v>196125</v>
      </c>
      <c r="F6" s="12">
        <v>297425</v>
      </c>
    </row>
    <row r="7" spans="1:6" x14ac:dyDescent="0.25">
      <c r="A7" s="10" t="s">
        <v>35</v>
      </c>
      <c r="B7" s="11">
        <v>920</v>
      </c>
      <c r="C7" s="12">
        <v>462380</v>
      </c>
      <c r="D7" s="12">
        <v>624190</v>
      </c>
      <c r="E7" s="12">
        <v>257270</v>
      </c>
      <c r="F7" s="12">
        <v>552525</v>
      </c>
    </row>
  </sheetData>
  <conditionalFormatting sqref="A5:A6">
    <cfRule type="expression" dxfId="6" priority="4">
      <formula>#REF!="Std Deviation"</formula>
    </cfRule>
  </conditionalFormatting>
  <conditionalFormatting sqref="A7">
    <cfRule type="expression" dxfId="5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46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670</v>
      </c>
      <c r="C5" s="12">
        <v>422510</v>
      </c>
      <c r="D5" s="12">
        <v>531190</v>
      </c>
      <c r="E5" s="12">
        <v>238685</v>
      </c>
      <c r="F5" s="12">
        <v>484950</v>
      </c>
    </row>
    <row r="6" spans="1:6" x14ac:dyDescent="0.25">
      <c r="A6" s="10" t="s">
        <v>19</v>
      </c>
      <c r="B6" s="11">
        <v>240</v>
      </c>
      <c r="C6" s="12">
        <v>267120</v>
      </c>
      <c r="D6" s="12">
        <v>294145</v>
      </c>
      <c r="E6" s="12">
        <v>170040</v>
      </c>
      <c r="F6" s="12">
        <v>308195</v>
      </c>
    </row>
    <row r="7" spans="1:6" x14ac:dyDescent="0.25">
      <c r="A7" s="10" t="s">
        <v>35</v>
      </c>
      <c r="B7" s="11">
        <v>920</v>
      </c>
      <c r="C7" s="12">
        <v>381240</v>
      </c>
      <c r="D7" s="12">
        <v>484530</v>
      </c>
      <c r="E7" s="12">
        <v>216885</v>
      </c>
      <c r="F7" s="12">
        <v>425140</v>
      </c>
    </row>
  </sheetData>
  <conditionalFormatting sqref="A5:A6">
    <cfRule type="expression" dxfId="4" priority="4">
      <formula>#REF!="Std Deviation"</formula>
    </cfRule>
  </conditionalFormatting>
  <conditionalFormatting sqref="A7">
    <cfRule type="expression" dxfId="3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47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800</v>
      </c>
      <c r="C5" s="12">
        <v>329735</v>
      </c>
      <c r="D5" s="12">
        <v>377755</v>
      </c>
      <c r="E5" s="12">
        <v>217465</v>
      </c>
      <c r="F5" s="12">
        <v>378140</v>
      </c>
    </row>
    <row r="6" spans="1:6" x14ac:dyDescent="0.25">
      <c r="A6" s="10" t="s">
        <v>19</v>
      </c>
      <c r="B6" s="11">
        <v>320</v>
      </c>
      <c r="C6" s="12">
        <v>236175</v>
      </c>
      <c r="D6" s="12">
        <v>239470</v>
      </c>
      <c r="E6" s="12">
        <v>165535</v>
      </c>
      <c r="F6" s="12">
        <v>270990</v>
      </c>
    </row>
    <row r="7" spans="1:6" x14ac:dyDescent="0.25">
      <c r="A7" s="10" t="s">
        <v>35</v>
      </c>
      <c r="B7" s="11">
        <v>1120</v>
      </c>
      <c r="C7" s="12">
        <v>303395</v>
      </c>
      <c r="D7" s="12">
        <v>346945</v>
      </c>
      <c r="E7" s="12">
        <v>199855</v>
      </c>
      <c r="F7" s="12">
        <v>348005</v>
      </c>
    </row>
  </sheetData>
  <conditionalFormatting sqref="A5:A6">
    <cfRule type="expression" dxfId="2" priority="4">
      <formula>#REF!="Std Deviation"</formula>
    </cfRule>
  </conditionalFormatting>
  <conditionalFormatting sqref="A7">
    <cfRule type="expression" dxfId="1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72ee75ce-649c-42fb-bb14-6a7a3bdb6ed2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- 2024-04-02 at 03:18:50 PM, EventDateandTime - 2024-04-02 at 03:20:51 PM, EventDateandTime - 2024-04-02 at 04:47:38 PM, EventDateandTime - 2024-04-11 at 03:44:39 PM, EventDateandTime - 2024-05-13 at 02:38:38 PM, EventDateandTime - 2024-05-14 at 11:37:08 AM, EventDateandTime - 2024-06-05 at 05:03:40 PM, EventDateandTime - 2024-08-20 at 09:14:47 AM, EventDateandTime - 2024-08-20 at 09:15:08 AM, EventDateandTime - 2024-08-22 at 12:48:16 PM, EventDateandTime - 2024-08-22 at 01:07:16 PM, EventDateandTime - 2024-08-22 at 01:13:28 PM, EventDateandTime - 2024-08-22 at 01:14:58 PM, EventDateandTime - 2024-08-22 at 01:15:28 PM, EventDateandTime - 2024-08-22 at 01:16:12 PM, EventDateandTime - 2024-08-26 at 04:11:30 PM, EventDateandTime - 2024-09-03 at 01:43:56 PM</cp:keywords>
  <cp:lastModifiedBy>Gileno, Justin</cp:lastModifiedBy>
  <dcterms:created xsi:type="dcterms:W3CDTF">2015-09-24T16:00:52Z</dcterms:created>
  <dcterms:modified xsi:type="dcterms:W3CDTF">2024-11-15T16:06:45Z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72ee75ce-649c-42fb-bb14-6a7a3bdb6ed2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